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120" windowHeight="6465" tabRatio="904" activeTab="1"/>
  </bookViews>
  <sheets>
    <sheet name="Stammbl." sheetId="1" r:id="rId1"/>
    <sheet name="Daten" sheetId="2" r:id="rId2"/>
    <sheet name="Termine" sheetId="3" r:id="rId3"/>
    <sheet name="Gesamtwtg." sheetId="4" r:id="rId4"/>
    <sheet name="Kampf 1" sheetId="5" r:id="rId5"/>
    <sheet name="Kampf 2" sheetId="6" r:id="rId6"/>
    <sheet name="Kampf 3" sheetId="7" r:id="rId7"/>
    <sheet name="Kampf 4" sheetId="8" r:id="rId8"/>
    <sheet name="Kampf 5" sheetId="9" r:id="rId9"/>
    <sheet name="Kampf 6" sheetId="10" r:id="rId10"/>
    <sheet name="Kampf 7" sheetId="11" r:id="rId11"/>
    <sheet name="Kampf 8" sheetId="12" r:id="rId12"/>
    <sheet name="Vordruck" sheetId="13" r:id="rId13"/>
    <sheet name="Datensatz" sheetId="14" r:id="rId14"/>
  </sheets>
  <externalReferences>
    <externalReference r:id="rId17"/>
  </externalReferences>
  <definedNames>
    <definedName name="_xlnm.Print_Area" localSheetId="4">'Kampf 1'!$A$1:$U$39</definedName>
    <definedName name="_xlnm.Print_Area" localSheetId="5">'Kampf 2'!$A$1:$U$39</definedName>
    <definedName name="_xlnm.Print_Area" localSheetId="6">'Kampf 3'!$A$1:$U$36</definedName>
    <definedName name="_xlnm.Print_Area" localSheetId="7">'Kampf 4'!$A$1:$U$39</definedName>
    <definedName name="_xlnm.Print_Area" localSheetId="8">'Kampf 5'!$A$1:$U$39</definedName>
    <definedName name="_xlnm.Print_Area" localSheetId="9">'Kampf 6'!$A$1:$U$39</definedName>
    <definedName name="_xlnm.Print_Area" localSheetId="10">'Kampf 7'!$A$1:$U$39</definedName>
    <definedName name="_xlnm.Print_Area" localSheetId="11">'Kampf 8'!$A$1:$U$39</definedName>
    <definedName name="_xlnm.Print_Area" localSheetId="2">'Termine'!$A$1:$H$18</definedName>
    <definedName name="_xlnm.Print_Area" localSheetId="12">'Vordruck'!$A$1:$U$37</definedName>
    <definedName name="Ergebnis1">'Kampf 1'!$V$72</definedName>
    <definedName name="Ergebnis10">'Kampf 1'!$V$171</definedName>
    <definedName name="Ergebnis2">'Kampf 1'!$V$83</definedName>
    <definedName name="Ergebnis3">'Kampf 1'!$V$94</definedName>
    <definedName name="Ergebnis4">'Kampf 1'!$V$105</definedName>
    <definedName name="Ergebnis5">'Kampf 1'!$V$116</definedName>
    <definedName name="Ergebnis6">'Kampf 1'!$V$127</definedName>
    <definedName name="Ergebnis7">'Kampf 1'!$V$138</definedName>
    <definedName name="Ergebnis8">'Kampf 1'!$V$149</definedName>
    <definedName name="Ergebnis9">'Kampf 1'!$V$160</definedName>
    <definedName name="Name1">'Kampf 1'!$C$27</definedName>
    <definedName name="Name10">'Kampf 1'!$C$49</definedName>
    <definedName name="Name2">'Kampf 1'!$C$28</definedName>
    <definedName name="Name3">'Kampf 1'!$C$29</definedName>
    <definedName name="Name4">'Kampf 1'!$C$30</definedName>
    <definedName name="Name5">'Kampf 1'!$C$31</definedName>
    <definedName name="Name6">'Kampf 1'!$C$45</definedName>
    <definedName name="Name7">'Kampf 1'!$C$46</definedName>
    <definedName name="Name8">'Kampf 1'!$C$47</definedName>
    <definedName name="Name9">'Kampf 1'!$C$48</definedName>
    <definedName name="Paßdatei">'[1]Passdate'!$A$9:$D$3034</definedName>
    <definedName name="Vorname1">'Kampf 1'!$F$27</definedName>
    <definedName name="Vorname10">'Kampf 1'!$F$49</definedName>
    <definedName name="Vorname2">'Kampf 1'!$F$28</definedName>
    <definedName name="Vorname3">'Kampf 1'!$F$29</definedName>
    <definedName name="Vorname4">'Kampf 1'!$F$30</definedName>
    <definedName name="Vorname5">'Kampf 1'!$F$31</definedName>
    <definedName name="Vorname6">'Kampf 1'!$F$45</definedName>
    <definedName name="Vorname7">'Kampf 1'!$F$46</definedName>
    <definedName name="Vorname8">'Kampf 1'!$F$47</definedName>
    <definedName name="Vorname9">'Kampf 1'!$F$48</definedName>
  </definedNames>
  <calcPr fullCalcOnLoad="1"/>
</workbook>
</file>

<file path=xl/comments10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O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11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O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12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O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13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</commentList>
</comments>
</file>

<file path=xl/comments5.xml><?xml version="1.0" encoding="utf-8"?>
<comments xmlns="http://schemas.openxmlformats.org/spreadsheetml/2006/main">
  <authors>
    <author>Frank Lax</author>
  </authors>
  <commentLis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6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7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8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9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O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sharedStrings.xml><?xml version="1.0" encoding="utf-8"?>
<sst xmlns="http://schemas.openxmlformats.org/spreadsheetml/2006/main" count="7594" uniqueCount="2087">
  <si>
    <t>Brüggendick</t>
  </si>
  <si>
    <t>Kobisch</t>
  </si>
  <si>
    <t>David</t>
  </si>
  <si>
    <t>Wengel</t>
  </si>
  <si>
    <t>Gruetzmann</t>
  </si>
  <si>
    <t>Pachura</t>
  </si>
  <si>
    <t>Cordery</t>
  </si>
  <si>
    <t>Henry</t>
  </si>
  <si>
    <t>Besten</t>
  </si>
  <si>
    <t>Linz</t>
  </si>
  <si>
    <t>Benno</t>
  </si>
  <si>
    <t>Kühnert</t>
  </si>
  <si>
    <t>Marquaß</t>
  </si>
  <si>
    <t>Jenny</t>
  </si>
  <si>
    <t>Wermes</t>
  </si>
  <si>
    <t>Rödleithner</t>
  </si>
  <si>
    <t>Tiefenhoff</t>
  </si>
  <si>
    <t>Grünert</t>
  </si>
  <si>
    <t>Pieniak</t>
  </si>
  <si>
    <t>Wellner</t>
  </si>
  <si>
    <t>Daunheimer</t>
  </si>
  <si>
    <t>Harry</t>
  </si>
  <si>
    <t>Kürschgen</t>
  </si>
  <si>
    <t>Thoenes</t>
  </si>
  <si>
    <t>Venohr</t>
  </si>
  <si>
    <t>Tim</t>
  </si>
  <si>
    <t>Kok</t>
  </si>
  <si>
    <t>Wison</t>
  </si>
  <si>
    <t>Makosch</t>
  </si>
  <si>
    <t>Pankratz</t>
  </si>
  <si>
    <t>Schleicher</t>
  </si>
  <si>
    <t>Kosubek</t>
  </si>
  <si>
    <t>Vennmann</t>
  </si>
  <si>
    <t>Stratenwerth</t>
  </si>
  <si>
    <t>Bosserhoff</t>
  </si>
  <si>
    <t>Krakautzky</t>
  </si>
  <si>
    <t>Görs</t>
  </si>
  <si>
    <t>Brigitte</t>
  </si>
  <si>
    <t>Regina</t>
  </si>
  <si>
    <t>Bültjes</t>
  </si>
  <si>
    <t>Cederic</t>
  </si>
  <si>
    <t>Heidermann</t>
  </si>
  <si>
    <t>Hochstrat</t>
  </si>
  <si>
    <t>Jakob</t>
  </si>
  <si>
    <t>Dienstbier</t>
  </si>
  <si>
    <t>Kleinoeder</t>
  </si>
  <si>
    <t>Joerg</t>
  </si>
  <si>
    <t>Philipp</t>
  </si>
  <si>
    <t>Farid</t>
  </si>
  <si>
    <t>Achi</t>
  </si>
  <si>
    <t>Hofmann</t>
  </si>
  <si>
    <t>Nolte</t>
  </si>
  <si>
    <t>Bäumer</t>
  </si>
  <si>
    <t>Winkels</t>
  </si>
  <si>
    <t>Rohe</t>
  </si>
  <si>
    <t>Klaus-Dieter</t>
  </si>
  <si>
    <t>Eulering</t>
  </si>
  <si>
    <t>Linkner</t>
  </si>
  <si>
    <t>Moldenhauer</t>
  </si>
  <si>
    <t>Ewald</t>
  </si>
  <si>
    <t>Bieber</t>
  </si>
  <si>
    <t>Fabian</t>
  </si>
  <si>
    <t>Korthausen</t>
  </si>
  <si>
    <t>Greven</t>
  </si>
  <si>
    <t>Friedrich-Wilhelm</t>
  </si>
  <si>
    <t>Hanzen</t>
  </si>
  <si>
    <t>Grüter</t>
  </si>
  <si>
    <t>Maximilian</t>
  </si>
  <si>
    <t>Daniels</t>
  </si>
  <si>
    <t>Grütter</t>
  </si>
  <si>
    <t>Nietsch</t>
  </si>
  <si>
    <t>Olland</t>
  </si>
  <si>
    <t>Maske</t>
  </si>
  <si>
    <t>Koslitz</t>
  </si>
  <si>
    <t>Hegerring</t>
  </si>
  <si>
    <t>Rainhard</t>
  </si>
  <si>
    <t>Bergmann</t>
  </si>
  <si>
    <t>E.-Dieter</t>
  </si>
  <si>
    <t>Häsel</t>
  </si>
  <si>
    <t>Ruthert</t>
  </si>
  <si>
    <t>Lohmeier</t>
  </si>
  <si>
    <t>Klaus-Peter</t>
  </si>
  <si>
    <t>Immig</t>
  </si>
  <si>
    <t>Hüser</t>
  </si>
  <si>
    <t>Elfi</t>
  </si>
  <si>
    <t>Hessbrüggen</t>
  </si>
  <si>
    <t>Jutta</t>
  </si>
  <si>
    <t>Czekalla</t>
  </si>
  <si>
    <t>Oberhauser</t>
  </si>
  <si>
    <t>Winterboer</t>
  </si>
  <si>
    <t>Gollnick</t>
  </si>
  <si>
    <t>Heidersdorf</t>
  </si>
  <si>
    <t>Hans-Wilhelm</t>
  </si>
  <si>
    <t>Maren</t>
  </si>
  <si>
    <t>Loosen</t>
  </si>
  <si>
    <t>Post</t>
  </si>
  <si>
    <t>Heinz-Gerd</t>
  </si>
  <si>
    <t>Schlümer</t>
  </si>
  <si>
    <t>Dümmel</t>
  </si>
  <si>
    <t>Schulte-Bunert</t>
  </si>
  <si>
    <t>Wüstmann</t>
  </si>
  <si>
    <t>Brencic</t>
  </si>
  <si>
    <t>Rühl</t>
  </si>
  <si>
    <t>Unterloh</t>
  </si>
  <si>
    <t>Hübner</t>
  </si>
  <si>
    <t>Voetee</t>
  </si>
  <si>
    <t>Fritsch</t>
  </si>
  <si>
    <t>Adam</t>
  </si>
  <si>
    <t>Artur</t>
  </si>
  <si>
    <t>Strupek</t>
  </si>
  <si>
    <t>Semelink</t>
  </si>
  <si>
    <t>Arians</t>
  </si>
  <si>
    <t>Hille</t>
  </si>
  <si>
    <t>Gangelhoff</t>
  </si>
  <si>
    <t>Schanzmann</t>
  </si>
  <si>
    <t>Selders</t>
  </si>
  <si>
    <t>Wolbring</t>
  </si>
  <si>
    <t>Schmellenkamp</t>
  </si>
  <si>
    <t>Spickermann</t>
  </si>
  <si>
    <t>Simson</t>
  </si>
  <si>
    <t>Gbiorczyk</t>
  </si>
  <si>
    <t>Max</t>
  </si>
  <si>
    <t>Vogt</t>
  </si>
  <si>
    <t>Blankenagel</t>
  </si>
  <si>
    <t>Scholt</t>
  </si>
  <si>
    <t>Zmago</t>
  </si>
  <si>
    <t>Saak</t>
  </si>
  <si>
    <t>Lang</t>
  </si>
  <si>
    <t>Uferkamp</t>
  </si>
  <si>
    <t>Suckrau</t>
  </si>
  <si>
    <t>Schuler</t>
  </si>
  <si>
    <t>Panko</t>
  </si>
  <si>
    <t>Ritter</t>
  </si>
  <si>
    <t>Heino</t>
  </si>
  <si>
    <t>Meyering</t>
  </si>
  <si>
    <t>Raeth</t>
  </si>
  <si>
    <t>Flöer</t>
  </si>
  <si>
    <t>Lehmkuhl</t>
  </si>
  <si>
    <t>Kubasch</t>
  </si>
  <si>
    <t>Rieskamp</t>
  </si>
  <si>
    <t>Jiri</t>
  </si>
  <si>
    <t>Jöbstl</t>
  </si>
  <si>
    <t>Tatjana</t>
  </si>
  <si>
    <t>Raak</t>
  </si>
  <si>
    <t>Nina</t>
  </si>
  <si>
    <t>Stender</t>
  </si>
  <si>
    <t>Eickhoff</t>
  </si>
  <si>
    <t>Tiemann</t>
  </si>
  <si>
    <t>Tekampe</t>
  </si>
  <si>
    <t>Gina</t>
  </si>
  <si>
    <t>Jemiola</t>
  </si>
  <si>
    <t>Storm</t>
  </si>
  <si>
    <t>Frederick</t>
  </si>
  <si>
    <t>Hellmund-Uferkamp</t>
  </si>
  <si>
    <t>Elisabeth</t>
  </si>
  <si>
    <t>Friedel</t>
  </si>
  <si>
    <t>Hanauska</t>
  </si>
  <si>
    <t>Scholten</t>
  </si>
  <si>
    <t>Heiermann</t>
  </si>
  <si>
    <t>Haase-Anschütz</t>
  </si>
  <si>
    <t>Ruschke</t>
  </si>
  <si>
    <t>Schröder</t>
  </si>
  <si>
    <t>Bluszcz</t>
  </si>
  <si>
    <t>Tilp</t>
  </si>
  <si>
    <t>Greulich</t>
  </si>
  <si>
    <t>Gilhaus</t>
  </si>
  <si>
    <t>Zimmer</t>
  </si>
  <si>
    <t>Rene</t>
  </si>
  <si>
    <t>Köppe</t>
  </si>
  <si>
    <t>Cappell-Höpken</t>
  </si>
  <si>
    <t>Liesenfeld</t>
  </si>
  <si>
    <t>Neuköther</t>
  </si>
  <si>
    <t>Kortheuer-Schüring</t>
  </si>
  <si>
    <t>Mellis</t>
  </si>
  <si>
    <t>Brunßen</t>
  </si>
  <si>
    <t>Bramberg</t>
  </si>
  <si>
    <t>Mahner</t>
  </si>
  <si>
    <t>Ulli</t>
  </si>
  <si>
    <t>Winkler</t>
  </si>
  <si>
    <t>Kunzendorf</t>
  </si>
  <si>
    <t>Ott</t>
  </si>
  <si>
    <t>Cora</t>
  </si>
  <si>
    <t>Döhmer</t>
  </si>
  <si>
    <t>Volkhard</t>
  </si>
  <si>
    <t>Klinger</t>
  </si>
  <si>
    <t>Bettinger</t>
  </si>
  <si>
    <t>Kleinöder</t>
  </si>
  <si>
    <t>Kai-Hendrik</t>
  </si>
  <si>
    <t>Thörner</t>
  </si>
  <si>
    <t>Wetzel</t>
  </si>
  <si>
    <t>Clemens</t>
  </si>
  <si>
    <t>Duifhuis</t>
  </si>
  <si>
    <t>Gühnemann</t>
  </si>
  <si>
    <t>Hegering</t>
  </si>
  <si>
    <t>Ringelings</t>
  </si>
  <si>
    <t>Claas</t>
  </si>
  <si>
    <t>Schmall</t>
  </si>
  <si>
    <t>Marius</t>
  </si>
  <si>
    <t>Bammer</t>
  </si>
  <si>
    <t>Becks</t>
  </si>
  <si>
    <t>Brändel</t>
  </si>
  <si>
    <t>Heisterkamp</t>
  </si>
  <si>
    <t>Luca</t>
  </si>
  <si>
    <t>Konstantin</t>
  </si>
  <si>
    <t>Heymel</t>
  </si>
  <si>
    <t>Suddars</t>
  </si>
  <si>
    <t>Murat</t>
  </si>
  <si>
    <t>Reuther</t>
  </si>
  <si>
    <t>Baldowé</t>
  </si>
  <si>
    <t>Heinz-Walter</t>
  </si>
  <si>
    <t>Haake</t>
  </si>
  <si>
    <t>Bernds</t>
  </si>
  <si>
    <t>Schürmann</t>
  </si>
  <si>
    <t>Sonders</t>
  </si>
  <si>
    <t>Schless</t>
  </si>
  <si>
    <t>Hermann-Josef</t>
  </si>
  <si>
    <t>Holtmann</t>
  </si>
  <si>
    <t>Hack</t>
  </si>
  <si>
    <t>Wehoven</t>
  </si>
  <si>
    <t>Reuyß</t>
  </si>
  <si>
    <t>Guido</t>
  </si>
  <si>
    <t>Trebuth</t>
  </si>
  <si>
    <t>Rothe</t>
  </si>
  <si>
    <t>Cedric</t>
  </si>
  <si>
    <t>Christa</t>
  </si>
  <si>
    <t>Ramms</t>
  </si>
  <si>
    <t>Arno</t>
  </si>
  <si>
    <t>Evers</t>
  </si>
  <si>
    <t>Heribert</t>
  </si>
  <si>
    <t>Frericks</t>
  </si>
  <si>
    <t>Gerwers</t>
  </si>
  <si>
    <t>Hemmers</t>
  </si>
  <si>
    <t>Rabeling</t>
  </si>
  <si>
    <t>Lippka</t>
  </si>
  <si>
    <t>Kasner</t>
  </si>
  <si>
    <t>Marienbohm</t>
  </si>
  <si>
    <t>Reichardt</t>
  </si>
  <si>
    <t>Pooth</t>
  </si>
  <si>
    <t>Nadja</t>
  </si>
  <si>
    <t>Incani</t>
  </si>
  <si>
    <t>Kock</t>
  </si>
  <si>
    <t>Devers</t>
  </si>
  <si>
    <t>Reselski</t>
  </si>
  <si>
    <t>Dietsch</t>
  </si>
  <si>
    <t>Bahsz</t>
  </si>
  <si>
    <t>Goldack</t>
  </si>
  <si>
    <t>Bendow</t>
  </si>
  <si>
    <t>Ressel</t>
  </si>
  <si>
    <t>Boveland</t>
  </si>
  <si>
    <t>Heinz-Werner</t>
  </si>
  <si>
    <t>Fedtke</t>
  </si>
  <si>
    <t>Lindemann</t>
  </si>
  <si>
    <t>Goth</t>
  </si>
  <si>
    <t>Stolte</t>
  </si>
  <si>
    <t>Spieker</t>
  </si>
  <si>
    <t>Hellermann</t>
  </si>
  <si>
    <t>Stölzel</t>
  </si>
  <si>
    <t>Dietz</t>
  </si>
  <si>
    <t>Elspas</t>
  </si>
  <si>
    <t>Walbrodt</t>
  </si>
  <si>
    <t>Hendricks</t>
  </si>
  <si>
    <t>Inge</t>
  </si>
  <si>
    <t>Schradi</t>
  </si>
  <si>
    <t>Iris</t>
  </si>
  <si>
    <t>Soster</t>
  </si>
  <si>
    <t>Winfried</t>
  </si>
  <si>
    <t>Schleinitz</t>
  </si>
  <si>
    <t>Haupt</t>
  </si>
  <si>
    <t>Hildebrand</t>
  </si>
  <si>
    <t>Helmes</t>
  </si>
  <si>
    <t>Philipps</t>
  </si>
  <si>
    <t>Hesteren</t>
  </si>
  <si>
    <t>Lehmann</t>
  </si>
  <si>
    <t>Jordan</t>
  </si>
  <si>
    <t>Bühnen</t>
  </si>
  <si>
    <t>Kalisch</t>
  </si>
  <si>
    <t>Krost</t>
  </si>
  <si>
    <t>Knors</t>
  </si>
  <si>
    <t>Cornelia</t>
  </si>
  <si>
    <t>Bryl</t>
  </si>
  <si>
    <t>Slawomir</t>
  </si>
  <si>
    <t>Dropmann</t>
  </si>
  <si>
    <t>Grabo</t>
  </si>
  <si>
    <t>Denekamp</t>
  </si>
  <si>
    <t>Mahl</t>
  </si>
  <si>
    <t>Schwanke</t>
  </si>
  <si>
    <t>Vlaswinkel</t>
  </si>
  <si>
    <t>Julie</t>
  </si>
  <si>
    <t>Ostheimer</t>
  </si>
  <si>
    <t>Butzke</t>
  </si>
  <si>
    <t>Stortz</t>
  </si>
  <si>
    <t>Haastert</t>
  </si>
  <si>
    <t>Baldus</t>
  </si>
  <si>
    <t>Marlon</t>
  </si>
  <si>
    <t>Neumann</t>
  </si>
  <si>
    <t>Brokop</t>
  </si>
  <si>
    <t>Nikolai</t>
  </si>
  <si>
    <t>Wagner</t>
  </si>
  <si>
    <t>Oxana</t>
  </si>
  <si>
    <t>Luis</t>
  </si>
  <si>
    <t>Hauke</t>
  </si>
  <si>
    <t>Rattay</t>
  </si>
  <si>
    <t>Palka</t>
  </si>
  <si>
    <t>Pannenbecker</t>
  </si>
  <si>
    <t>Piron</t>
  </si>
  <si>
    <t>Pelikan</t>
  </si>
  <si>
    <t>Sperling</t>
  </si>
  <si>
    <t>Rossmaneck</t>
  </si>
  <si>
    <t>Silvia</t>
  </si>
  <si>
    <t>Paus</t>
  </si>
  <si>
    <t>Scholl</t>
  </si>
  <si>
    <t>Lochmann</t>
  </si>
  <si>
    <t>Ingolf</t>
  </si>
  <si>
    <t>Salomon</t>
  </si>
  <si>
    <t>Wegener</t>
  </si>
  <si>
    <t>Laura</t>
  </si>
  <si>
    <t>Pietz</t>
  </si>
  <si>
    <t>Lenhard</t>
  </si>
  <si>
    <t>Brigitta</t>
  </si>
  <si>
    <t>Staska</t>
  </si>
  <si>
    <t>Pryka</t>
  </si>
  <si>
    <t>Doris</t>
  </si>
  <si>
    <t>Tetmeyer</t>
  </si>
  <si>
    <t>Wessbuer</t>
  </si>
  <si>
    <t>Sigrun</t>
  </si>
  <si>
    <t>Schott</t>
  </si>
  <si>
    <t>Kentgens</t>
  </si>
  <si>
    <t>Wiedemann</t>
  </si>
  <si>
    <t>Lievers</t>
  </si>
  <si>
    <t>Jeltsch</t>
  </si>
  <si>
    <t>Puschmann</t>
  </si>
  <si>
    <t>Rossmanek</t>
  </si>
  <si>
    <t>Postler</t>
  </si>
  <si>
    <t>Anatoli</t>
  </si>
  <si>
    <t>Melanie</t>
  </si>
  <si>
    <t>Gessmann</t>
  </si>
  <si>
    <t>Burghard</t>
  </si>
  <si>
    <t>Gaby</t>
  </si>
  <si>
    <t>Bruil</t>
  </si>
  <si>
    <t>Berty</t>
  </si>
  <si>
    <t>Ralph</t>
  </si>
  <si>
    <t>Klefke</t>
  </si>
  <si>
    <t>Hajo</t>
  </si>
  <si>
    <t>Hadamus</t>
  </si>
  <si>
    <t>Britz</t>
  </si>
  <si>
    <t>Leo</t>
  </si>
  <si>
    <t>Kreuzner</t>
  </si>
  <si>
    <t>Gubbels</t>
  </si>
  <si>
    <t>Detlev</t>
  </si>
  <si>
    <t>Hannelore</t>
  </si>
  <si>
    <t>Schwerma</t>
  </si>
  <si>
    <t>Gerpheide</t>
  </si>
  <si>
    <t>Giroud</t>
  </si>
  <si>
    <t>Oppermann</t>
  </si>
  <si>
    <t>Gehrke</t>
  </si>
  <si>
    <t>Sylvia</t>
  </si>
  <si>
    <t>Kook</t>
  </si>
  <si>
    <t>Böing</t>
  </si>
  <si>
    <t>Kozakowski</t>
  </si>
  <si>
    <t>Jerzy</t>
  </si>
  <si>
    <t>Dingebauer</t>
  </si>
  <si>
    <t>Pypetz</t>
  </si>
  <si>
    <t>Aleweiler</t>
  </si>
  <si>
    <t>Peraglie</t>
  </si>
  <si>
    <t>Venhoeven</t>
  </si>
  <si>
    <t>Devries</t>
  </si>
  <si>
    <t>Kammann</t>
  </si>
  <si>
    <t>Wittig</t>
  </si>
  <si>
    <t>Gülcker</t>
  </si>
  <si>
    <t>Jeannine</t>
  </si>
  <si>
    <t>Bierlenberg</t>
  </si>
  <si>
    <t>Ilka</t>
  </si>
  <si>
    <t>Möbus</t>
  </si>
  <si>
    <t>Sabine</t>
  </si>
  <si>
    <t>Reisinger</t>
  </si>
  <si>
    <t>Marina</t>
  </si>
  <si>
    <t>Häuser</t>
  </si>
  <si>
    <t>Mechtild</t>
  </si>
  <si>
    <t>Kalbertod</t>
  </si>
  <si>
    <t>Gervers</t>
  </si>
  <si>
    <t>Holtkamp</t>
  </si>
  <si>
    <t>Gaden</t>
  </si>
  <si>
    <t>Masek</t>
  </si>
  <si>
    <t>Britta</t>
  </si>
  <si>
    <t>Lohlein</t>
  </si>
  <si>
    <t>Hertalene</t>
  </si>
  <si>
    <t>Niejahr</t>
  </si>
  <si>
    <t>Tersteegen</t>
  </si>
  <si>
    <t>Astrid</t>
  </si>
  <si>
    <t>Tenbieg</t>
  </si>
  <si>
    <t>Cirksena</t>
  </si>
  <si>
    <t>Röttger</t>
  </si>
  <si>
    <t>Elfriede</t>
  </si>
  <si>
    <t>Küsters</t>
  </si>
  <si>
    <t>Helge</t>
  </si>
  <si>
    <t>Sons-Brinkmann</t>
  </si>
  <si>
    <t>Erna</t>
  </si>
  <si>
    <t>Tepaß</t>
  </si>
  <si>
    <t>Driessen</t>
  </si>
  <si>
    <t>Bogumil</t>
  </si>
  <si>
    <t>Schlebusch</t>
  </si>
  <si>
    <t>Krause</t>
  </si>
  <si>
    <t>Reinke</t>
  </si>
  <si>
    <t>Engelbert</t>
  </si>
  <si>
    <t>Trommen</t>
  </si>
  <si>
    <t>Egerlandt</t>
  </si>
  <si>
    <t>Kokon</t>
  </si>
  <si>
    <t>Spoden</t>
  </si>
  <si>
    <t>Langefeld</t>
  </si>
  <si>
    <t>Till</t>
  </si>
  <si>
    <t>Renèe</t>
  </si>
  <si>
    <t>Badinger</t>
  </si>
  <si>
    <t>Scholmanns</t>
  </si>
  <si>
    <t>Wosylus</t>
  </si>
  <si>
    <t>Heinz-Georg</t>
  </si>
  <si>
    <t>Seyfarth</t>
  </si>
  <si>
    <t>Bongert</t>
  </si>
  <si>
    <t>Bückmann</t>
  </si>
  <si>
    <t>Boßmann</t>
  </si>
  <si>
    <t>Fest</t>
  </si>
  <si>
    <t>Wüstefeld</t>
  </si>
  <si>
    <t>Dohmen</t>
  </si>
  <si>
    <t>Weck</t>
  </si>
  <si>
    <t>Demtröder</t>
  </si>
  <si>
    <t>Eric</t>
  </si>
  <si>
    <t>Rolfs</t>
  </si>
  <si>
    <t>Tomas</t>
  </si>
  <si>
    <t>Kayser</t>
  </si>
  <si>
    <t>Hüfken</t>
  </si>
  <si>
    <t>Kux</t>
  </si>
  <si>
    <t>Kodytek</t>
  </si>
  <si>
    <t>Dörken</t>
  </si>
  <si>
    <t>Gerrit</t>
  </si>
  <si>
    <t>Enders</t>
  </si>
  <si>
    <t>Armbrust</t>
  </si>
  <si>
    <t>Grüttgen</t>
  </si>
  <si>
    <t>Kemper</t>
  </si>
  <si>
    <t>Watermann</t>
  </si>
  <si>
    <t>Klein</t>
  </si>
  <si>
    <t>Mäteling</t>
  </si>
  <si>
    <t>Mühlenweg</t>
  </si>
  <si>
    <t>Rohleder</t>
  </si>
  <si>
    <t>Schöneberg</t>
  </si>
  <si>
    <t>Langhoff</t>
  </si>
  <si>
    <t>Miguel</t>
  </si>
  <si>
    <t>Sicking</t>
  </si>
  <si>
    <t>Strösser</t>
  </si>
  <si>
    <t>Beykirch</t>
  </si>
  <si>
    <t>Gisela</t>
  </si>
  <si>
    <t>Brauers</t>
  </si>
  <si>
    <t>Buckting</t>
  </si>
  <si>
    <t>Heister-Czekalla</t>
  </si>
  <si>
    <t>Klammer</t>
  </si>
  <si>
    <t>Baßmann</t>
  </si>
  <si>
    <t>Spaan</t>
  </si>
  <si>
    <t>Gertrud</t>
  </si>
  <si>
    <t>Ossowski</t>
  </si>
  <si>
    <t>Gerritzen</t>
  </si>
  <si>
    <t>Becker-Hardt</t>
  </si>
  <si>
    <t>Berenbrock</t>
  </si>
  <si>
    <t>Agir</t>
  </si>
  <si>
    <t>Ali</t>
  </si>
  <si>
    <t>Querbach</t>
  </si>
  <si>
    <t>Bonnes</t>
  </si>
  <si>
    <t>Dröschel</t>
  </si>
  <si>
    <t>Sgodda</t>
  </si>
  <si>
    <t>Jenniffer</t>
  </si>
  <si>
    <t>Bartelt</t>
  </si>
  <si>
    <t>Banning</t>
  </si>
  <si>
    <t>Epping</t>
  </si>
  <si>
    <t>Erkens</t>
  </si>
  <si>
    <t>Frölian</t>
  </si>
  <si>
    <t>Martina</t>
  </si>
  <si>
    <t>Felgemacher</t>
  </si>
  <si>
    <t>Eiting</t>
  </si>
  <si>
    <t>Hoves</t>
  </si>
  <si>
    <t>Arjan</t>
  </si>
  <si>
    <t>Ertel</t>
  </si>
  <si>
    <t>Bollwerk</t>
  </si>
  <si>
    <t>Holzum</t>
  </si>
  <si>
    <t>Hochheiser</t>
  </si>
  <si>
    <t>Neuwirth</t>
  </si>
  <si>
    <t>Hans-Peter</t>
  </si>
  <si>
    <t>Vos</t>
  </si>
  <si>
    <t>Stamm</t>
  </si>
  <si>
    <t>Angenendt</t>
  </si>
  <si>
    <t>Thiele</t>
  </si>
  <si>
    <t>Lenz</t>
  </si>
  <si>
    <t>Köller</t>
  </si>
  <si>
    <t>Krabbe</t>
  </si>
  <si>
    <t>Schiener</t>
  </si>
  <si>
    <t>August</t>
  </si>
  <si>
    <t>Radegunde</t>
  </si>
  <si>
    <t>Mattern</t>
  </si>
  <si>
    <t>Meiering</t>
  </si>
  <si>
    <t>Baudler</t>
  </si>
  <si>
    <t>Beckers</t>
  </si>
  <si>
    <t>Pomberg</t>
  </si>
  <si>
    <t>Felix</t>
  </si>
  <si>
    <t>Wilbert</t>
  </si>
  <si>
    <t>Theodor-Frank</t>
  </si>
  <si>
    <t>Meneses</t>
  </si>
  <si>
    <t>Jose</t>
  </si>
  <si>
    <t>Stevensen</t>
  </si>
  <si>
    <t>Kiesel</t>
  </si>
  <si>
    <t>Boß</t>
  </si>
  <si>
    <t>Figge</t>
  </si>
  <si>
    <t>Alda</t>
  </si>
  <si>
    <t>Schmeink</t>
  </si>
  <si>
    <t>Wirth</t>
  </si>
  <si>
    <t>Barrier</t>
  </si>
  <si>
    <t>Schwung</t>
  </si>
  <si>
    <t>Halmans</t>
  </si>
  <si>
    <t>Spandern</t>
  </si>
  <si>
    <t>Leverman</t>
  </si>
  <si>
    <t>Hesseling</t>
  </si>
  <si>
    <t>Meyer-Christian</t>
  </si>
  <si>
    <t>Terwege</t>
  </si>
  <si>
    <t>Maike</t>
  </si>
  <si>
    <t>Lammers</t>
  </si>
  <si>
    <t>Hamp</t>
  </si>
  <si>
    <t>Hatari</t>
  </si>
  <si>
    <t>Heming</t>
  </si>
  <si>
    <t>Plaschke</t>
  </si>
  <si>
    <t>Tibo</t>
  </si>
  <si>
    <t>Lyra</t>
  </si>
  <si>
    <t>Portz</t>
  </si>
  <si>
    <t>Hilarius</t>
  </si>
  <si>
    <t>Wilting</t>
  </si>
  <si>
    <t>Oelwein</t>
  </si>
  <si>
    <t>Meijer</t>
  </si>
  <si>
    <t>Hendrikus</t>
  </si>
  <si>
    <t>Engenhorst</t>
  </si>
  <si>
    <t>Godschalk</t>
  </si>
  <si>
    <t>Alex</t>
  </si>
  <si>
    <t>Pehl</t>
  </si>
  <si>
    <t>Mürlebach</t>
  </si>
  <si>
    <t>Janssen</t>
  </si>
  <si>
    <t>Pavlov</t>
  </si>
  <si>
    <t>Aleksander</t>
  </si>
  <si>
    <t>Looschelders</t>
  </si>
  <si>
    <t>Dirk-Oliver</t>
  </si>
  <si>
    <t>Blits</t>
  </si>
  <si>
    <t>Soblik</t>
  </si>
  <si>
    <t>Steeger</t>
  </si>
  <si>
    <t>Stenner</t>
  </si>
  <si>
    <t>Kay</t>
  </si>
  <si>
    <t>Miggelbrink</t>
  </si>
  <si>
    <t>Besselmann</t>
  </si>
  <si>
    <t>Stoverinck</t>
  </si>
  <si>
    <t>Rob</t>
  </si>
  <si>
    <t>Koopmann</t>
  </si>
  <si>
    <t>Hans-Rudolf</t>
  </si>
  <si>
    <t>Ribbers</t>
  </si>
  <si>
    <t>Beate</t>
  </si>
  <si>
    <t>Borkenfeld</t>
  </si>
  <si>
    <t>Lüdemann</t>
  </si>
  <si>
    <t>Wiedenbusch</t>
  </si>
  <si>
    <t>Neijenhuis</t>
  </si>
  <si>
    <t>Wim</t>
  </si>
  <si>
    <t>Tiemeßen</t>
  </si>
  <si>
    <t>Zerwas</t>
  </si>
  <si>
    <t>Koschowski</t>
  </si>
  <si>
    <t>Prinzen</t>
  </si>
  <si>
    <t>Rösgen</t>
  </si>
  <si>
    <t>Laader</t>
  </si>
  <si>
    <t>Marek</t>
  </si>
  <si>
    <t>Bösing</t>
  </si>
  <si>
    <t>Kress</t>
  </si>
  <si>
    <t>Rosenberger</t>
  </si>
  <si>
    <t>Nowack</t>
  </si>
  <si>
    <t>Frischmuth-Seume</t>
  </si>
  <si>
    <t>Klaudia</t>
  </si>
  <si>
    <t>Brüggemann</t>
  </si>
  <si>
    <t>Seume</t>
  </si>
  <si>
    <t>Dr.</t>
  </si>
  <si>
    <t>Willerding</t>
  </si>
  <si>
    <t>Wegmann</t>
  </si>
  <si>
    <t>Welling</t>
  </si>
  <si>
    <t>Yilmaz</t>
  </si>
  <si>
    <t>Ergün</t>
  </si>
  <si>
    <t>Resing</t>
  </si>
  <si>
    <t>Hermsen</t>
  </si>
  <si>
    <t>Marohn</t>
  </si>
  <si>
    <t>Lasczok</t>
  </si>
  <si>
    <t>Lorenzen</t>
  </si>
  <si>
    <t>Szilinsky</t>
  </si>
  <si>
    <t>Alina</t>
  </si>
  <si>
    <t>Hormann</t>
  </si>
  <si>
    <t>Matuschke</t>
  </si>
  <si>
    <t>Stefanie</t>
  </si>
  <si>
    <t>Tahlheim</t>
  </si>
  <si>
    <t>Grintz</t>
  </si>
  <si>
    <t>Südfels</t>
  </si>
  <si>
    <t>Knipping</t>
  </si>
  <si>
    <t>Pöpping</t>
  </si>
  <si>
    <t>Mumbeck</t>
  </si>
  <si>
    <t>Witkowski</t>
  </si>
  <si>
    <t>Wittpoth</t>
  </si>
  <si>
    <t>Berkemeyer</t>
  </si>
  <si>
    <t>Reintjes</t>
  </si>
  <si>
    <t>Funke</t>
  </si>
  <si>
    <t>Stoeck</t>
  </si>
  <si>
    <t>Vukovic</t>
  </si>
  <si>
    <t>Lenger</t>
  </si>
  <si>
    <t>Hollenstein</t>
  </si>
  <si>
    <t>Sack</t>
  </si>
  <si>
    <t>Krasemann</t>
  </si>
  <si>
    <t>Hilmar</t>
  </si>
  <si>
    <t>Zacharias</t>
  </si>
  <si>
    <t>Stapper</t>
  </si>
  <si>
    <t>Euler</t>
  </si>
  <si>
    <t>Siepmann</t>
  </si>
  <si>
    <t>Kischel</t>
  </si>
  <si>
    <t>Gahlen</t>
  </si>
  <si>
    <t>Gerigk</t>
  </si>
  <si>
    <t>Kominek</t>
  </si>
  <si>
    <t>Schlüter</t>
  </si>
  <si>
    <t>Willam</t>
  </si>
  <si>
    <t>Kehrenbach</t>
  </si>
  <si>
    <t>Stark</t>
  </si>
  <si>
    <t>Tönsen</t>
  </si>
  <si>
    <t>Boll</t>
  </si>
  <si>
    <t>Ludgerus</t>
  </si>
  <si>
    <t>Kerkhof</t>
  </si>
  <si>
    <t>Siegert</t>
  </si>
  <si>
    <t>Marschall</t>
  </si>
  <si>
    <t>Emunds</t>
  </si>
  <si>
    <t>Pia</t>
  </si>
  <si>
    <t>Franke</t>
  </si>
  <si>
    <t>Kotes</t>
  </si>
  <si>
    <t>Lorberg</t>
  </si>
  <si>
    <t>Mohr</t>
  </si>
  <si>
    <t>Steinbring</t>
  </si>
  <si>
    <t>Kerlen</t>
  </si>
  <si>
    <t>Büttgen</t>
  </si>
  <si>
    <t>Scholtheis</t>
  </si>
  <si>
    <t>Beer</t>
  </si>
  <si>
    <t>Tepass</t>
  </si>
  <si>
    <t>Oberdorfer</t>
  </si>
  <si>
    <t>Katt</t>
  </si>
  <si>
    <t>Abbing</t>
  </si>
  <si>
    <t>Meenen</t>
  </si>
  <si>
    <t>Albers</t>
  </si>
  <si>
    <t>Arntz</t>
  </si>
  <si>
    <t>Behler</t>
  </si>
  <si>
    <t>Baumann</t>
  </si>
  <si>
    <t>Beckschaefer</t>
  </si>
  <si>
    <t>Frisch</t>
  </si>
  <si>
    <t>Schieferdecker</t>
  </si>
  <si>
    <t>Ellers</t>
  </si>
  <si>
    <t>Benning</t>
  </si>
  <si>
    <t>Alois</t>
  </si>
  <si>
    <t>Blümlein</t>
  </si>
  <si>
    <t>Breitenstein</t>
  </si>
  <si>
    <t>Bröde</t>
  </si>
  <si>
    <t>Siegbert</t>
  </si>
  <si>
    <t>Camp</t>
  </si>
  <si>
    <t>Convent</t>
  </si>
  <si>
    <t>Heister</t>
  </si>
  <si>
    <t>Börgers</t>
  </si>
  <si>
    <t>Dormann</t>
  </si>
  <si>
    <t>Langanke</t>
  </si>
  <si>
    <t>Ebben</t>
  </si>
  <si>
    <t>Daams</t>
  </si>
  <si>
    <t>Otten</t>
  </si>
  <si>
    <t>Schuster</t>
  </si>
  <si>
    <t>Schneegans</t>
  </si>
  <si>
    <t>Klotzsch</t>
  </si>
  <si>
    <t>Faulseit</t>
  </si>
  <si>
    <t>Musholt</t>
  </si>
  <si>
    <t>Frentgen</t>
  </si>
  <si>
    <t>Pommerin</t>
  </si>
  <si>
    <t>Gamerschlag</t>
  </si>
  <si>
    <t>Bert</t>
  </si>
  <si>
    <t>Gricksch</t>
  </si>
  <si>
    <t>Roers</t>
  </si>
  <si>
    <t>Groos</t>
  </si>
  <si>
    <t>Hahn</t>
  </si>
  <si>
    <t>Hantermann</t>
  </si>
  <si>
    <t>Heering</t>
  </si>
  <si>
    <t>Heiming</t>
  </si>
  <si>
    <t>Franz-J.</t>
  </si>
  <si>
    <t>Bettray</t>
  </si>
  <si>
    <t>Hebben</t>
  </si>
  <si>
    <t>Schieck</t>
  </si>
  <si>
    <t>Hütten</t>
  </si>
  <si>
    <t>Hüttner</t>
  </si>
  <si>
    <t>Hortmann</t>
  </si>
  <si>
    <t>Matuszewski</t>
  </si>
  <si>
    <t>Kampmann</t>
  </si>
  <si>
    <t>Sigmar</t>
  </si>
  <si>
    <t>Roosendahl</t>
  </si>
  <si>
    <t>Kiesow</t>
  </si>
  <si>
    <t>Hellfried</t>
  </si>
  <si>
    <t>Siebers</t>
  </si>
  <si>
    <t>Schmitt</t>
  </si>
  <si>
    <t>Multhaup</t>
  </si>
  <si>
    <t>Könen</t>
  </si>
  <si>
    <t>Verhoeven</t>
  </si>
  <si>
    <t>Koppe</t>
  </si>
  <si>
    <t>Lensing</t>
  </si>
  <si>
    <t>Lensing-Hebben</t>
  </si>
  <si>
    <t>Loose</t>
  </si>
  <si>
    <t>Lueb</t>
  </si>
  <si>
    <t>Lux</t>
  </si>
  <si>
    <t>Fransen</t>
  </si>
  <si>
    <t>Rüttermann</t>
  </si>
  <si>
    <t>Mosterts</t>
  </si>
  <si>
    <t>Muhr</t>
  </si>
  <si>
    <t>Nothnagel</t>
  </si>
  <si>
    <t>Pastor</t>
  </si>
  <si>
    <t>Wulf</t>
  </si>
  <si>
    <t>Reinhart</t>
  </si>
  <si>
    <t>Rötger</t>
  </si>
  <si>
    <t>Debiel</t>
  </si>
  <si>
    <t>Romen-Naegel</t>
  </si>
  <si>
    <t>Schmäling</t>
  </si>
  <si>
    <t>Seewald</t>
  </si>
  <si>
    <t>Siems</t>
  </si>
  <si>
    <t>Sluyter</t>
  </si>
  <si>
    <t>Tom</t>
  </si>
  <si>
    <t>Thome</t>
  </si>
  <si>
    <t>Turk</t>
  </si>
  <si>
    <t>Hartfried</t>
  </si>
  <si>
    <t>Vermaeten</t>
  </si>
  <si>
    <t>Kroker</t>
  </si>
  <si>
    <t>Weicht</t>
  </si>
  <si>
    <t>Willems</t>
  </si>
  <si>
    <t>Hagen</t>
  </si>
  <si>
    <t>Willing</t>
  </si>
  <si>
    <t>Wiskamp</t>
  </si>
  <si>
    <t>Verhey</t>
  </si>
  <si>
    <t>Wanders</t>
  </si>
  <si>
    <t>Arntzen</t>
  </si>
  <si>
    <t>Heinzel</t>
  </si>
  <si>
    <t>Heüveldop</t>
  </si>
  <si>
    <t>Sutter</t>
  </si>
  <si>
    <t>Kaster</t>
  </si>
  <si>
    <t>Feyen</t>
  </si>
  <si>
    <t>Lukas</t>
  </si>
  <si>
    <t>Thenagels</t>
  </si>
  <si>
    <t>Derksen</t>
  </si>
  <si>
    <t>Hetterscheid</t>
  </si>
  <si>
    <t>Björgvin</t>
  </si>
  <si>
    <t>Röhrig</t>
  </si>
  <si>
    <t>Lutz</t>
  </si>
  <si>
    <t>Heuvelmann</t>
  </si>
  <si>
    <t>Jasper</t>
  </si>
  <si>
    <t>Tuxhorn</t>
  </si>
  <si>
    <t>Laurens</t>
  </si>
  <si>
    <t>Beckschäfer</t>
  </si>
  <si>
    <t>Tim-Philip</t>
  </si>
  <si>
    <t>Heuvel</t>
  </si>
  <si>
    <t>Richardson</t>
  </si>
  <si>
    <t>Mats</t>
  </si>
  <si>
    <t>Bolz</t>
  </si>
  <si>
    <t>Geerlings</t>
  </si>
  <si>
    <t>Wolsing</t>
  </si>
  <si>
    <t>Rosenthal</t>
  </si>
  <si>
    <t>Stachowski</t>
  </si>
  <si>
    <t>Cuppenbender</t>
  </si>
  <si>
    <t>Pottgießer</t>
  </si>
  <si>
    <t>Heun</t>
  </si>
  <si>
    <t>Hettkamp</t>
  </si>
  <si>
    <t>Madeleine</t>
  </si>
  <si>
    <t>Janusch</t>
  </si>
  <si>
    <t>Wyczynski</t>
  </si>
  <si>
    <t>Markett</t>
  </si>
  <si>
    <t>Mölders</t>
  </si>
  <si>
    <t>Straatmann</t>
  </si>
  <si>
    <t>Jan-Hendrik</t>
  </si>
  <si>
    <t>Dubbelmann</t>
  </si>
  <si>
    <t>Pürzer</t>
  </si>
  <si>
    <t>Schenkel</t>
  </si>
  <si>
    <t>Struttmann</t>
  </si>
  <si>
    <t>Ramon</t>
  </si>
  <si>
    <t>Prietzel</t>
  </si>
  <si>
    <t>Nicolai</t>
  </si>
  <si>
    <t>Timo</t>
  </si>
  <si>
    <t>Kreikmann</t>
  </si>
  <si>
    <t>Below</t>
  </si>
  <si>
    <t>Serge</t>
  </si>
  <si>
    <t>Schrameyer</t>
  </si>
  <si>
    <t>Bernhardt</t>
  </si>
  <si>
    <t>Schultz</t>
  </si>
  <si>
    <t>Voß</t>
  </si>
  <si>
    <t>Lydia</t>
  </si>
  <si>
    <t>Schött</t>
  </si>
  <si>
    <t>Dorst</t>
  </si>
  <si>
    <t>Kühling</t>
  </si>
  <si>
    <t>Christina</t>
  </si>
  <si>
    <t>Radzicki</t>
  </si>
  <si>
    <t>Fuchs</t>
  </si>
  <si>
    <t>Janine</t>
  </si>
  <si>
    <t>Manteufel</t>
  </si>
  <si>
    <t>Sandbrink</t>
  </si>
  <si>
    <t>Stahlschmidt</t>
  </si>
  <si>
    <t>Reneè</t>
  </si>
  <si>
    <t>Hansmeier</t>
  </si>
  <si>
    <t>Schiwek</t>
  </si>
  <si>
    <t>Heuskel</t>
  </si>
  <si>
    <t>Stutz</t>
  </si>
  <si>
    <t>Gabriele</t>
  </si>
  <si>
    <t>Uta</t>
  </si>
  <si>
    <t>Alstede</t>
  </si>
  <si>
    <t>Zwing</t>
  </si>
  <si>
    <t>Böttcher</t>
  </si>
  <si>
    <t>Liesel</t>
  </si>
  <si>
    <t>Geisler</t>
  </si>
  <si>
    <t>Biehler</t>
  </si>
  <si>
    <t>Tenhaaf</t>
  </si>
  <si>
    <t>Edwin</t>
  </si>
  <si>
    <t>Brömmling</t>
  </si>
  <si>
    <t>Evertz</t>
  </si>
  <si>
    <t>Driever</t>
  </si>
  <si>
    <t>Wolters</t>
  </si>
  <si>
    <t>Grosche</t>
  </si>
  <si>
    <t>Hassel</t>
  </si>
  <si>
    <t>Fränzi</t>
  </si>
  <si>
    <t>Krusenbaum</t>
  </si>
  <si>
    <t>Hanni</t>
  </si>
  <si>
    <t>Brune</t>
  </si>
  <si>
    <t>Istemaas</t>
  </si>
  <si>
    <t>Höckel</t>
  </si>
  <si>
    <t>Heumann</t>
  </si>
  <si>
    <t>Seele</t>
  </si>
  <si>
    <t>Niemann</t>
  </si>
  <si>
    <t>Everts</t>
  </si>
  <si>
    <t>Geukes</t>
  </si>
  <si>
    <t>Plettenberg</t>
  </si>
  <si>
    <t>Brandkamp</t>
  </si>
  <si>
    <t>Villwock</t>
  </si>
  <si>
    <t>Lipinski</t>
  </si>
  <si>
    <t>Vallee</t>
  </si>
  <si>
    <t>Velsinger</t>
  </si>
  <si>
    <t>Rita</t>
  </si>
  <si>
    <t>Kaiser</t>
  </si>
  <si>
    <t>Weikamp</t>
  </si>
  <si>
    <t>Fonteyn</t>
  </si>
  <si>
    <t>Onstein</t>
  </si>
  <si>
    <t>Taeuber</t>
  </si>
  <si>
    <t>Framke</t>
  </si>
  <si>
    <t>Geldermann</t>
  </si>
  <si>
    <t>Großkopf</t>
  </si>
  <si>
    <t>Rexwinkel</t>
  </si>
  <si>
    <t>Dedo</t>
  </si>
  <si>
    <t>Tewiele</t>
  </si>
  <si>
    <t>Hübers</t>
  </si>
  <si>
    <t>Karl_Heinz</t>
  </si>
  <si>
    <t>von_Mallinckrodt</t>
  </si>
  <si>
    <t>Bruck_van_den</t>
  </si>
  <si>
    <t>Hans_Günter</t>
  </si>
  <si>
    <t>Klaus_Dieter</t>
  </si>
  <si>
    <t>Boré_R._M.</t>
  </si>
  <si>
    <t>van_Nüß</t>
  </si>
  <si>
    <t>Sietze_Marinus</t>
  </si>
  <si>
    <t>Heinz_Gregor</t>
  </si>
  <si>
    <t>Franz_J.</t>
  </si>
  <si>
    <t>Peter_M.</t>
  </si>
  <si>
    <t>van_Gülpen_Alex</t>
  </si>
  <si>
    <t>Hans_Hermann</t>
  </si>
  <si>
    <t>Florian_Phillip</t>
  </si>
  <si>
    <t>Paul_Willem</t>
  </si>
  <si>
    <t>HansGünther</t>
  </si>
  <si>
    <t>GrafvonSuitbert</t>
  </si>
  <si>
    <t>van de Sand</t>
  </si>
  <si>
    <t>van der Have</t>
  </si>
  <si>
    <t>van der Kuil</t>
  </si>
  <si>
    <t>van den Driesch</t>
  </si>
  <si>
    <t>van de Mötter</t>
  </si>
  <si>
    <t>van deStraat</t>
  </si>
  <si>
    <t>van der Linde</t>
  </si>
  <si>
    <t>Heinz Theo</t>
  </si>
  <si>
    <t>van Hall</t>
  </si>
  <si>
    <t>van Nüß</t>
  </si>
  <si>
    <t>Paul Felix</t>
  </si>
  <si>
    <t>Karl J.</t>
  </si>
  <si>
    <t>Jan Uwe</t>
  </si>
  <si>
    <t>de Schrevel</t>
  </si>
  <si>
    <t>Noah Frederik</t>
  </si>
  <si>
    <t>Klaus Dieter</t>
  </si>
  <si>
    <t>van Niersen</t>
  </si>
  <si>
    <t>te Laak</t>
  </si>
  <si>
    <t>Heinz rudi</t>
  </si>
  <si>
    <t>van Bebber</t>
  </si>
  <si>
    <t>von Berg</t>
  </si>
  <si>
    <t>Marc Andre</t>
  </si>
  <si>
    <t>Misoi Joel</t>
  </si>
  <si>
    <t>Peter Carsten</t>
  </si>
  <si>
    <t>Hans Werner</t>
  </si>
  <si>
    <t>van Dielen</t>
  </si>
  <si>
    <t>va Oy</t>
  </si>
  <si>
    <t>den Boer</t>
  </si>
  <si>
    <t>van den Bruck</t>
  </si>
  <si>
    <t>Jan Phillip</t>
  </si>
  <si>
    <t>Annabel April</t>
  </si>
  <si>
    <t>von Mallinckrodt</t>
  </si>
  <si>
    <t>Sydney Sophie</t>
  </si>
  <si>
    <t>van Holt</t>
  </si>
  <si>
    <t>Hans Josef</t>
  </si>
  <si>
    <t>Heinz Bernd</t>
  </si>
  <si>
    <t>Werner jun.</t>
  </si>
  <si>
    <t>Zur Nieden</t>
  </si>
  <si>
    <t>van Rissenbeck</t>
  </si>
  <si>
    <t>Karl Heinz</t>
  </si>
  <si>
    <t>Hans Günter</t>
  </si>
  <si>
    <t>Jan Welm</t>
  </si>
  <si>
    <t>ten Huf</t>
  </si>
  <si>
    <t>Falk Alrad</t>
  </si>
  <si>
    <t>Heinz Hermann</t>
  </si>
  <si>
    <t>Kai Uwe</t>
  </si>
  <si>
    <t>Claude Henry</t>
  </si>
  <si>
    <t>Kai Michael</t>
  </si>
  <si>
    <t>Wolf Urlich</t>
  </si>
  <si>
    <t>Ernst Hermann</t>
  </si>
  <si>
    <t>Karl Josef</t>
  </si>
  <si>
    <t>van Dellen</t>
  </si>
  <si>
    <t>Axel Anton</t>
  </si>
  <si>
    <t>Horst Ingo</t>
  </si>
  <si>
    <t>Sultan Masood</t>
  </si>
  <si>
    <t>Matthias M.</t>
  </si>
  <si>
    <t>Hermann Werner</t>
  </si>
  <si>
    <t>vanNahmen</t>
  </si>
  <si>
    <t>von Mulert</t>
  </si>
  <si>
    <t>van Nahmen</t>
  </si>
  <si>
    <t>van Merwyk</t>
  </si>
  <si>
    <t>van Stuijvenberg</t>
  </si>
  <si>
    <t>van Lier</t>
  </si>
  <si>
    <t>van Bruck</t>
  </si>
  <si>
    <t>van Ophuysen</t>
  </si>
  <si>
    <t>Kai Sven</t>
  </si>
  <si>
    <t>Hans Jürgen</t>
  </si>
  <si>
    <t>von Grambusch</t>
  </si>
  <si>
    <t>Farina Josefine</t>
  </si>
  <si>
    <t>te Grotenhuis</t>
  </si>
  <si>
    <t>Hans Dieter</t>
  </si>
  <si>
    <t>Heinz Erich</t>
  </si>
  <si>
    <t>Kerstin Desiree</t>
  </si>
  <si>
    <t>Heinz Josef</t>
  </si>
  <si>
    <t>Marco Gisbert</t>
  </si>
  <si>
    <t>SV Drevenack 1788</t>
  </si>
  <si>
    <t>SV Krudenburg 1907</t>
  </si>
  <si>
    <t>Waffenart:</t>
  </si>
  <si>
    <t>Gruppe:</t>
  </si>
  <si>
    <t>Gruppe</t>
  </si>
  <si>
    <t>Gruppeneinteilung</t>
  </si>
  <si>
    <t>Mannschaftsaufstellung:</t>
  </si>
  <si>
    <t>Name</t>
  </si>
  <si>
    <t>Vorname</t>
  </si>
  <si>
    <t>Hinweis:</t>
  </si>
  <si>
    <t>Der Aufruf des Wettkampf-Formulars erfolgt in dem Arbeitsblatt Terminübersicht!</t>
  </si>
  <si>
    <t>Terminübersicht</t>
  </si>
  <si>
    <t>Datum</t>
  </si>
  <si>
    <t>Heimmannschaft</t>
  </si>
  <si>
    <t>Auswärtsmannschaft</t>
  </si>
  <si>
    <t>-</t>
  </si>
  <si>
    <t>1. Kampf</t>
  </si>
  <si>
    <t>2. Kampf</t>
  </si>
  <si>
    <t>3. Kampf</t>
  </si>
  <si>
    <t>4. Kampf</t>
  </si>
  <si>
    <t>5. Kampf</t>
  </si>
  <si>
    <t>6. Kampf</t>
  </si>
  <si>
    <t>7. Kampf</t>
  </si>
  <si>
    <t>Gesamt</t>
  </si>
  <si>
    <t>4 Beste</t>
  </si>
  <si>
    <t>Durchschn.</t>
  </si>
  <si>
    <t>Mannschaftsergebnis</t>
  </si>
  <si>
    <t>Ergebnis</t>
  </si>
  <si>
    <t>Uhrzeit</t>
  </si>
  <si>
    <t>Bezirksliga</t>
  </si>
  <si>
    <t>Kreisliga</t>
  </si>
  <si>
    <t>Landesliga / Oberliga</t>
  </si>
  <si>
    <t>Grunddaten für den Ligawettkampf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</si>
  <si>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</si>
  <si>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</si>
  <si>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</si>
  <si>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</si>
  <si>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</si>
  <si>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</si>
  <si>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</si>
  <si>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</si>
  <si>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</si>
  <si>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Ligawettkämpfe des Rheinischen Schützenbundes</t>
  </si>
  <si>
    <t>Landesliga</t>
  </si>
  <si>
    <t>Disziplin :</t>
  </si>
  <si>
    <t>Datum :</t>
  </si>
  <si>
    <t>Gastgeber / Ausrichter</t>
  </si>
  <si>
    <t>Gast</t>
  </si>
  <si>
    <t>Lfd. Nr.</t>
  </si>
  <si>
    <t>KZ*</t>
  </si>
  <si>
    <t>Platz</t>
  </si>
  <si>
    <r>
      <t>KZ*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und nur bei Absinken der Mannschaft unter 3 Schützen zulässig (5.2 LO)</t>
    </r>
  </si>
  <si>
    <t>Punkte</t>
  </si>
  <si>
    <t>:</t>
  </si>
  <si>
    <t>Mannschaftspunkte</t>
  </si>
  <si>
    <t>Der Wettkampf wurde unter Berücksichtigung der gültigen Liga-Ordnung (LO) des Rheinischen Schützenbundes und der Sportordnung des Deutschen Schützenbundes durchgeführt.</t>
  </si>
  <si>
    <t>Einsprüche sind auf der Rückseite schriftlich niederzulegen und zur Klärung durch das Schiedsgericht dem zuständigen Liga-Referenten unter Beifügung der Einspruchsgebühr zuzuleiten (9.5 LO).</t>
  </si>
  <si>
    <t>Später erhobene Einsprüche werden nicht anerkannt.</t>
  </si>
  <si>
    <t>Unterschrift Mannschaftsführer Gastgeber / Ausrichter</t>
  </si>
  <si>
    <t xml:space="preserve"> Unterschrift Mannschaftsführer  Gast</t>
  </si>
  <si>
    <t>Gesamtpunkte</t>
  </si>
  <si>
    <t>Gesamtergebnis</t>
  </si>
  <si>
    <t>Pass Nr.</t>
  </si>
  <si>
    <t>S</t>
  </si>
  <si>
    <t>8. Kampf</t>
  </si>
  <si>
    <t>Stammblatt</t>
  </si>
  <si>
    <t>Disziplin</t>
  </si>
  <si>
    <t>Mannschaftswertung</t>
  </si>
  <si>
    <t>Kampf</t>
  </si>
  <si>
    <t>Gegner</t>
  </si>
  <si>
    <t>Ringe</t>
  </si>
  <si>
    <t>Eigene</t>
  </si>
  <si>
    <t>Schnitt</t>
  </si>
  <si>
    <r>
      <t xml:space="preserve">Kreis 013
</t>
    </r>
    <r>
      <rPr>
        <b/>
        <sz val="10"/>
        <rFont val="Arial"/>
        <family val="2"/>
      </rPr>
      <t>Wesel-Bocholt</t>
    </r>
  </si>
  <si>
    <t>Bemerkung</t>
  </si>
  <si>
    <t>Pass-Nr.</t>
  </si>
  <si>
    <t>Name/Vorname</t>
  </si>
  <si>
    <t>Einzelwertung</t>
  </si>
  <si>
    <t>4 beste Kämpfe</t>
  </si>
  <si>
    <t>Summe</t>
  </si>
  <si>
    <t>Anholter Sportschützen</t>
  </si>
  <si>
    <t>BSV Wesel "vorm Brüner Tor"</t>
  </si>
  <si>
    <t>BSV zu Wesel</t>
  </si>
  <si>
    <t>01327 Anholter Sportschützen 1</t>
  </si>
  <si>
    <t>01302 BSV Wesel "vorm Brüner Tor" 1</t>
  </si>
  <si>
    <t>01302 BSV Wesel "vorm Brüner Tor" 2</t>
  </si>
  <si>
    <t>01319 BSV zu Wesel 1</t>
  </si>
  <si>
    <t>01318 Diersfordter Sportschützen 1</t>
  </si>
  <si>
    <t>01318 Diersfordter Sportschützen 2</t>
  </si>
  <si>
    <t>01318 Diersfordter Sportschützen 3</t>
  </si>
  <si>
    <t>01318 Diersfordter Sportschützen 4</t>
  </si>
  <si>
    <t>01318 Diersfordter Sportschützen 5</t>
  </si>
  <si>
    <t>01308 KKS Brünen 1929 1</t>
  </si>
  <si>
    <t>01308 KKS Brünen 1929 2</t>
  </si>
  <si>
    <t>01308 KKS Brünen 1929 3</t>
  </si>
  <si>
    <t>01308 KKS Brünen 1929 4</t>
  </si>
  <si>
    <t>01308 KKS Brünen 1929 5</t>
  </si>
  <si>
    <t>01316 SC St. Seb. Bislich 1963 1</t>
  </si>
  <si>
    <t>01313 Schießgruppe "Am Dülmen" Obrighoven 1</t>
  </si>
  <si>
    <t>01313 Schießgruppe "Am Dülmen" Obrighoven 2</t>
  </si>
  <si>
    <t>01312 SKK Lackhausen 1</t>
  </si>
  <si>
    <t>01312 SKK Lackhausen 2</t>
  </si>
  <si>
    <t>01312 SKK Lackhausen 3</t>
  </si>
  <si>
    <t>01312 SKK Lackhausen 4</t>
  </si>
  <si>
    <t>01303 Sportschützen Blumenkamp 1</t>
  </si>
  <si>
    <t>01315 Sportschützen Flüren 1</t>
  </si>
  <si>
    <t>01307 Sportschützen Mehr 1</t>
  </si>
  <si>
    <t>01307 Sportschützen Mehr 2</t>
  </si>
  <si>
    <t>01307 Sportschützen Mehr 3</t>
  </si>
  <si>
    <t>01307 Sportschützen Mehr 4</t>
  </si>
  <si>
    <t>01307 Sportschützen Mehr 5</t>
  </si>
  <si>
    <t>01307 Sportschützen Mehr 6</t>
  </si>
  <si>
    <t>01307 Sportschützen Mehr 7</t>
  </si>
  <si>
    <t>01310 Sportschützen Schermbeck 1</t>
  </si>
  <si>
    <t>01310 Sportschützen Schermbeck 2</t>
  </si>
  <si>
    <t>01304 Sportschützen Voshövel 1</t>
  </si>
  <si>
    <t>01304 Sportschützen Voshövel 2</t>
  </si>
  <si>
    <t>01304 Sportschützen Voshövel 3</t>
  </si>
  <si>
    <t>01304 Sportschützen Voshövel 4</t>
  </si>
  <si>
    <t>01304 Sportschützen Voshövel 5</t>
  </si>
  <si>
    <t>01304 Sportschützen Voshövel 6</t>
  </si>
  <si>
    <t>01304 Sportschützen Voshövel 7</t>
  </si>
  <si>
    <t>01301 SpSch "AvL" Hamminkeln 1</t>
  </si>
  <si>
    <t>01301 SpSch "AvL" Hamminkeln 2</t>
  </si>
  <si>
    <t>01301 SpSch "AvL" Hamminkeln 3</t>
  </si>
  <si>
    <t>01301 SpSch "AvL" Hamminkeln 4</t>
  </si>
  <si>
    <t>01301 SpSch "AvL" Hamminkeln 5</t>
  </si>
  <si>
    <t>01301 SpSch "AvL" Hamminkeln 6</t>
  </si>
  <si>
    <t>01301 SpSch "AvL" Hamminkeln 7</t>
  </si>
  <si>
    <t>01301 SpSch "AvL" Hamminkeln 8</t>
  </si>
  <si>
    <t>01306 SSG Emmerich-Rees 1</t>
  </si>
  <si>
    <t>01306 SSG Emmerich-Rees 2</t>
  </si>
  <si>
    <t>01306 SSG Emmerich-Rees 3</t>
  </si>
  <si>
    <t>01306 SSG Emmerich-Rees 4</t>
  </si>
  <si>
    <t>01306 SSG Emmerich-Rees 5</t>
  </si>
  <si>
    <t>01306 SSG Emmerich-Rees 6</t>
  </si>
  <si>
    <t>01306 SSG Emmerich-Rees 7</t>
  </si>
  <si>
    <t>01324 SSV Wesel Fusternberg 1</t>
  </si>
  <si>
    <t>01324 SSV Wesel Fusternberg 2</t>
  </si>
  <si>
    <t>01324 SSV Wesel Fusternberg 3</t>
  </si>
  <si>
    <t>01311 SV Damm 1698 1</t>
  </si>
  <si>
    <t>01311 SV Damm 1698 2</t>
  </si>
  <si>
    <t>01311 SV Damm 1698 3</t>
  </si>
  <si>
    <t>01314 SV Drevenack 1788 1</t>
  </si>
  <si>
    <t>01314 SV Drevenack 1788 2</t>
  </si>
  <si>
    <t>01314 SV Drevenack 1788 3</t>
  </si>
  <si>
    <t>01314 SV Drevenack 1788 4</t>
  </si>
  <si>
    <t>01314 SV Drevenack 1788 5</t>
  </si>
  <si>
    <t>01314 SV Drevenack 1788 6</t>
  </si>
  <si>
    <t>Kolbrink</t>
  </si>
  <si>
    <t>Nadine</t>
  </si>
  <si>
    <t>Bovenkerk</t>
  </si>
  <si>
    <t>Werner</t>
  </si>
  <si>
    <t>Schneiders</t>
  </si>
  <si>
    <t>Dennis</t>
  </si>
  <si>
    <t>Schumacher</t>
  </si>
  <si>
    <t>Jannik</t>
  </si>
  <si>
    <t>Flores</t>
  </si>
  <si>
    <t>Dieter</t>
  </si>
  <si>
    <t>Reske</t>
  </si>
  <si>
    <t>Jaqueline</t>
  </si>
  <si>
    <t>Horst</t>
  </si>
  <si>
    <t>Engelhardt</t>
  </si>
  <si>
    <t>Michael</t>
  </si>
  <si>
    <t>Linke</t>
  </si>
  <si>
    <t>Nico</t>
  </si>
  <si>
    <t>Hoffmann</t>
  </si>
  <si>
    <t>Rainer</t>
  </si>
  <si>
    <t>Becker</t>
  </si>
  <si>
    <t>Birgit</t>
  </si>
  <si>
    <t>Pietzker</t>
  </si>
  <si>
    <t>Anke</t>
  </si>
  <si>
    <t>Polaschegg</t>
  </si>
  <si>
    <t>Friedhelm</t>
  </si>
  <si>
    <t>Bußmann</t>
  </si>
  <si>
    <t>Wilhelm</t>
  </si>
  <si>
    <t>Pelzer</t>
  </si>
  <si>
    <t>Heinz</t>
  </si>
  <si>
    <t>Reinartz</t>
  </si>
  <si>
    <t>Willi</t>
  </si>
  <si>
    <t>Bugdoll</t>
  </si>
  <si>
    <t>Florian</t>
  </si>
  <si>
    <t>Binzen</t>
  </si>
  <si>
    <t>Daniel</t>
  </si>
  <si>
    <t>Marcus</t>
  </si>
  <si>
    <t>Gasior</t>
  </si>
  <si>
    <t>Egon</t>
  </si>
  <si>
    <t>Metner</t>
  </si>
  <si>
    <t>Heiko</t>
  </si>
  <si>
    <t>Gores</t>
  </si>
  <si>
    <t>Andreas</t>
  </si>
  <si>
    <t>Renzing</t>
  </si>
  <si>
    <t>Blecking</t>
  </si>
  <si>
    <t>Claeßen</t>
  </si>
  <si>
    <t>Hemsteg</t>
  </si>
  <si>
    <t>Hildegard</t>
  </si>
  <si>
    <t>Blumensaat</t>
  </si>
  <si>
    <t>Edith</t>
  </si>
  <si>
    <t>Feldmann</t>
  </si>
  <si>
    <t>Simon</t>
  </si>
  <si>
    <t>Hasenwinkel</t>
  </si>
  <si>
    <t>Bodo</t>
  </si>
  <si>
    <t>Beenen</t>
  </si>
  <si>
    <t>Nikolas</t>
  </si>
  <si>
    <t>Lara</t>
  </si>
  <si>
    <t>Kevin</t>
  </si>
  <si>
    <t>Schwöppe</t>
  </si>
  <si>
    <t>Wilms</t>
  </si>
  <si>
    <t>Ulrich</t>
  </si>
  <si>
    <t>Jürgen</t>
  </si>
  <si>
    <t>Liethen</t>
  </si>
  <si>
    <t>Peter</t>
  </si>
  <si>
    <t>Wente</t>
  </si>
  <si>
    <t>Matthias</t>
  </si>
  <si>
    <t>Berning</t>
  </si>
  <si>
    <t>Karlheinz</t>
  </si>
  <si>
    <t>Udo</t>
  </si>
  <si>
    <t>Margret</t>
  </si>
  <si>
    <t>Sidar</t>
  </si>
  <si>
    <t>Sandra</t>
  </si>
  <si>
    <t>Gottfried</t>
  </si>
  <si>
    <t>Herbert</t>
  </si>
  <si>
    <t>Harald</t>
  </si>
  <si>
    <t>Stange</t>
  </si>
  <si>
    <t>Anton</t>
  </si>
  <si>
    <t>Kammeier</t>
  </si>
  <si>
    <t>Volker</t>
  </si>
  <si>
    <t>Kloppert</t>
  </si>
  <si>
    <t>Dirk</t>
  </si>
  <si>
    <t>Terörde</t>
  </si>
  <si>
    <t>Heinrich</t>
  </si>
  <si>
    <t>Grüneboom</t>
  </si>
  <si>
    <t>Yvonne</t>
  </si>
  <si>
    <t>Cornelißen</t>
  </si>
  <si>
    <t>Mrosek</t>
  </si>
  <si>
    <t>Christoph</t>
  </si>
  <si>
    <t>Amamitch</t>
  </si>
  <si>
    <t>Olga</t>
  </si>
  <si>
    <t>Dominik</t>
  </si>
  <si>
    <t>Weigang</t>
  </si>
  <si>
    <t>Angelika</t>
  </si>
  <si>
    <t>Elsa</t>
  </si>
  <si>
    <t>Ingrid</t>
  </si>
  <si>
    <t>Roswitha</t>
  </si>
  <si>
    <t>Kant</t>
  </si>
  <si>
    <t>Henning</t>
  </si>
  <si>
    <t>Reiner</t>
  </si>
  <si>
    <t>Rypalla</t>
  </si>
  <si>
    <t>Mark</t>
  </si>
  <si>
    <t>Anette</t>
  </si>
  <si>
    <t>Eckhard</t>
  </si>
  <si>
    <t>Reeh-Krusdick</t>
  </si>
  <si>
    <t>Catrin</t>
  </si>
  <si>
    <t>Kulina</t>
  </si>
  <si>
    <t>Thomas</t>
  </si>
  <si>
    <t>Terhorst</t>
  </si>
  <si>
    <t>Benedikt</t>
  </si>
  <si>
    <t>Hannah</t>
  </si>
  <si>
    <t>Martin</t>
  </si>
  <si>
    <t>Neuenhaus</t>
  </si>
  <si>
    <t>Heidi</t>
  </si>
  <si>
    <t>Sarah</t>
  </si>
  <si>
    <t>Markus</t>
  </si>
  <si>
    <t>Elsing</t>
  </si>
  <si>
    <t>Jochen</t>
  </si>
  <si>
    <t>Hagenbeck</t>
  </si>
  <si>
    <t>Bastian</t>
  </si>
  <si>
    <t>Reinhardt</t>
  </si>
  <si>
    <t>Norman</t>
  </si>
  <si>
    <t>Hartwig</t>
  </si>
  <si>
    <t>Ronny</t>
  </si>
  <si>
    <t>Irmgard</t>
  </si>
  <si>
    <t>Schlebes</t>
  </si>
  <si>
    <t>Anneliese</t>
  </si>
  <si>
    <t>Schmitz</t>
  </si>
  <si>
    <t>Wolfgang</t>
  </si>
  <si>
    <t>Nüchel</t>
  </si>
  <si>
    <t>Meikel</t>
  </si>
  <si>
    <t>Stefan</t>
  </si>
  <si>
    <t>Schemel</t>
  </si>
  <si>
    <t>Stephan</t>
  </si>
  <si>
    <t>Schraa</t>
  </si>
  <si>
    <t>Frederik</t>
  </si>
  <si>
    <t>Walter</t>
  </si>
  <si>
    <t>Jens</t>
  </si>
  <si>
    <t>Stenkbruck</t>
  </si>
  <si>
    <t>Kai</t>
  </si>
  <si>
    <t>Sven</t>
  </si>
  <si>
    <t>Westerfeld-Bovenkerk</t>
  </si>
  <si>
    <t>Heike</t>
  </si>
  <si>
    <t>Schweer</t>
  </si>
  <si>
    <t>Reeh</t>
  </si>
  <si>
    <t>Bathe</t>
  </si>
  <si>
    <t>Uwe</t>
  </si>
  <si>
    <t>Müller</t>
  </si>
  <si>
    <t>Heiner</t>
  </si>
  <si>
    <t>Eva</t>
  </si>
  <si>
    <t>Stephanie</t>
  </si>
  <si>
    <t>Lars</t>
  </si>
  <si>
    <t>Abelsmann</t>
  </si>
  <si>
    <t>Hoersch</t>
  </si>
  <si>
    <t>Bettina</t>
  </si>
  <si>
    <t>Krumme</t>
  </si>
  <si>
    <t>Schüring</t>
  </si>
  <si>
    <t>Christian</t>
  </si>
  <si>
    <t>Treudt</t>
  </si>
  <si>
    <t>Prast</t>
  </si>
  <si>
    <t>Patrick</t>
  </si>
  <si>
    <t>Schimanski</t>
  </si>
  <si>
    <t>Kramer</t>
  </si>
  <si>
    <t>Klaus</t>
  </si>
  <si>
    <t>Esser</t>
  </si>
  <si>
    <t>Dicks</t>
  </si>
  <si>
    <t>Böhnke</t>
  </si>
  <si>
    <t>Gillhaus</t>
  </si>
  <si>
    <t>Gerti</t>
  </si>
  <si>
    <t>Hieronimus</t>
  </si>
  <si>
    <t>Focko</t>
  </si>
  <si>
    <t>Peters</t>
  </si>
  <si>
    <t>Wilma</t>
  </si>
  <si>
    <t>Boßerhoff</t>
  </si>
  <si>
    <t>Quinter</t>
  </si>
  <si>
    <t>Krüger</t>
  </si>
  <si>
    <t>Schettler</t>
  </si>
  <si>
    <t>Achim</t>
  </si>
  <si>
    <t>Walstra</t>
  </si>
  <si>
    <t>Hilbert</t>
  </si>
  <si>
    <t>Wienand</t>
  </si>
  <si>
    <t>Hans</t>
  </si>
  <si>
    <t>Böhmer</t>
  </si>
  <si>
    <t>Norbert</t>
  </si>
  <si>
    <t>Ernst</t>
  </si>
  <si>
    <t>Thorsten</t>
  </si>
  <si>
    <t>Emde</t>
  </si>
  <si>
    <t>Buschholtz</t>
  </si>
  <si>
    <t>Reto</t>
  </si>
  <si>
    <t>Korner</t>
  </si>
  <si>
    <t>Normen</t>
  </si>
  <si>
    <t>Hülshorst</t>
  </si>
  <si>
    <t>Johannes</t>
  </si>
  <si>
    <t>Heikapell</t>
  </si>
  <si>
    <t>Holger</t>
  </si>
  <si>
    <t>Janiak</t>
  </si>
  <si>
    <t>Franz-Hermann</t>
  </si>
  <si>
    <t>Mersch</t>
  </si>
  <si>
    <t>Göbel</t>
  </si>
  <si>
    <t>Gerd</t>
  </si>
  <si>
    <t>Hetkamp</t>
  </si>
  <si>
    <t>Jamin</t>
  </si>
  <si>
    <t>Gerald</t>
  </si>
  <si>
    <t>Amerkamp</t>
  </si>
  <si>
    <t>Günter</t>
  </si>
  <si>
    <t>Ruth</t>
  </si>
  <si>
    <t>Jörg</t>
  </si>
  <si>
    <t>Giesen</t>
  </si>
  <si>
    <t>Bernhard</t>
  </si>
  <si>
    <t>Annas</t>
  </si>
  <si>
    <t>Gundermann</t>
  </si>
  <si>
    <t>Eberhard</t>
  </si>
  <si>
    <t>Stock</t>
  </si>
  <si>
    <t>Benjamin</t>
  </si>
  <si>
    <t>Heisler</t>
  </si>
  <si>
    <t>Alfred</t>
  </si>
  <si>
    <t>Eugen</t>
  </si>
  <si>
    <t>Hoymann</t>
  </si>
  <si>
    <t>Kloppot</t>
  </si>
  <si>
    <t>Koch</t>
  </si>
  <si>
    <t>Lohmann</t>
  </si>
  <si>
    <t>Eichenauer</t>
  </si>
  <si>
    <t>Brill</t>
  </si>
  <si>
    <t>Kurt</t>
  </si>
  <si>
    <t>Bodden</t>
  </si>
  <si>
    <t>Friedrich</t>
  </si>
  <si>
    <t>Dahlmann</t>
  </si>
  <si>
    <t>Rolf</t>
  </si>
  <si>
    <t>Dickmann</t>
  </si>
  <si>
    <t>Alfons</t>
  </si>
  <si>
    <t>Skornia</t>
  </si>
  <si>
    <t>Erich</t>
  </si>
  <si>
    <t>Anne</t>
  </si>
  <si>
    <t>Fölting</t>
  </si>
  <si>
    <t>Frank</t>
  </si>
  <si>
    <t>Hamm</t>
  </si>
  <si>
    <t>Arnold</t>
  </si>
  <si>
    <t>Harms</t>
  </si>
  <si>
    <t>Rudolf</t>
  </si>
  <si>
    <t>Henkes</t>
  </si>
  <si>
    <t>Adolf</t>
  </si>
  <si>
    <t>Fritz</t>
  </si>
  <si>
    <t>Brinks</t>
  </si>
  <si>
    <t>Busemann</t>
  </si>
  <si>
    <t>Grube</t>
  </si>
  <si>
    <t>Albersmann</t>
  </si>
  <si>
    <t>Bernfried</t>
  </si>
  <si>
    <t>Buscholtz</t>
  </si>
  <si>
    <t>Ullrich</t>
  </si>
  <si>
    <t>Laukmichel</t>
  </si>
  <si>
    <t>Lemken</t>
  </si>
  <si>
    <t>Wilfried</t>
  </si>
  <si>
    <t>Morlak</t>
  </si>
  <si>
    <t>Necke</t>
  </si>
  <si>
    <t>Roland</t>
  </si>
  <si>
    <t>Römpke</t>
  </si>
  <si>
    <t>Schütz</t>
  </si>
  <si>
    <t>Spaltmann</t>
  </si>
  <si>
    <t>Stein</t>
  </si>
  <si>
    <t>Twiehaus</t>
  </si>
  <si>
    <t>Nöcker</t>
  </si>
  <si>
    <t>Wegner</t>
  </si>
  <si>
    <t>Wenning</t>
  </si>
  <si>
    <t>Alexander</t>
  </si>
  <si>
    <t>Riddermann</t>
  </si>
  <si>
    <t>Karl</t>
  </si>
  <si>
    <t>Terlinde</t>
  </si>
  <si>
    <t>Altendorf</t>
  </si>
  <si>
    <t>Ingenbleek</t>
  </si>
  <si>
    <t>Jöhren</t>
  </si>
  <si>
    <t>Krebber</t>
  </si>
  <si>
    <t>Langheit</t>
  </si>
  <si>
    <t>Albert</t>
  </si>
  <si>
    <t>Laussus</t>
  </si>
  <si>
    <t>Erhard</t>
  </si>
  <si>
    <t>Wiese</t>
  </si>
  <si>
    <t>Kruse</t>
  </si>
  <si>
    <t>Erwin</t>
  </si>
  <si>
    <t>Hörsch</t>
  </si>
  <si>
    <t>Carsten</t>
  </si>
  <si>
    <t>Ostermann</t>
  </si>
  <si>
    <t>Reitz</t>
  </si>
  <si>
    <t>Oskar</t>
  </si>
  <si>
    <t>Paul</t>
  </si>
  <si>
    <t>Hans-Georg</t>
  </si>
  <si>
    <t>Axel</t>
  </si>
  <si>
    <t>Bühne</t>
  </si>
  <si>
    <t>Doersch</t>
  </si>
  <si>
    <t>Herlet</t>
  </si>
  <si>
    <t>Rose</t>
  </si>
  <si>
    <t>Terfurth</t>
  </si>
  <si>
    <t>Zwick</t>
  </si>
  <si>
    <t>May</t>
  </si>
  <si>
    <t>Sascha</t>
  </si>
  <si>
    <t>Overhagen</t>
  </si>
  <si>
    <t>Berthold</t>
  </si>
  <si>
    <t>Timp</t>
  </si>
  <si>
    <t>Christopher</t>
  </si>
  <si>
    <t>Kasper</t>
  </si>
  <si>
    <t>Sebastian</t>
  </si>
  <si>
    <t>Marten</t>
  </si>
  <si>
    <t>Hötten</t>
  </si>
  <si>
    <t>Mike</t>
  </si>
  <si>
    <t>Meyer</t>
  </si>
  <si>
    <t>Mathias</t>
  </si>
  <si>
    <t>Bienen</t>
  </si>
  <si>
    <t>Fiedler</t>
  </si>
  <si>
    <t>Manfred</t>
  </si>
  <si>
    <t>Pollmann</t>
  </si>
  <si>
    <t>Rittmann</t>
  </si>
  <si>
    <t>Nühlen</t>
  </si>
  <si>
    <t>Claßen</t>
  </si>
  <si>
    <t>Inga</t>
  </si>
  <si>
    <t>Hein</t>
  </si>
  <si>
    <t>Sons</t>
  </si>
  <si>
    <t>Lambrecht</t>
  </si>
  <si>
    <t>Dietbert</t>
  </si>
  <si>
    <t>Fischer</t>
  </si>
  <si>
    <t>Marga</t>
  </si>
  <si>
    <t>Lütnant</t>
  </si>
  <si>
    <t>Gerlach</t>
  </si>
  <si>
    <t>Bernd</t>
  </si>
  <si>
    <t>Schneider</t>
  </si>
  <si>
    <t>Edgar</t>
  </si>
  <si>
    <t>Stoll</t>
  </si>
  <si>
    <t>Henrik</t>
  </si>
  <si>
    <t>Arndt</t>
  </si>
  <si>
    <t>Klasen</t>
  </si>
  <si>
    <t>Herhold</t>
  </si>
  <si>
    <t>Burri</t>
  </si>
  <si>
    <t>Lange</t>
  </si>
  <si>
    <t>Ken</t>
  </si>
  <si>
    <t>Marcel</t>
  </si>
  <si>
    <t>Fengels</t>
  </si>
  <si>
    <t>Schöttler</t>
  </si>
  <si>
    <t>Erik</t>
  </si>
  <si>
    <t>Terhardt</t>
  </si>
  <si>
    <t>Anna</t>
  </si>
  <si>
    <t>Herbers</t>
  </si>
  <si>
    <t>Böink</t>
  </si>
  <si>
    <t>Bohmkamp</t>
  </si>
  <si>
    <t>Heinz-Dieter</t>
  </si>
  <si>
    <t>Buchmann</t>
  </si>
  <si>
    <t>Hermann</t>
  </si>
  <si>
    <t>Clarendahl</t>
  </si>
  <si>
    <t>Helmut</t>
  </si>
  <si>
    <t>Ebbert</t>
  </si>
  <si>
    <t>Holloh</t>
  </si>
  <si>
    <t>Neuenhoff</t>
  </si>
  <si>
    <t>Elmer</t>
  </si>
  <si>
    <t>Heinz-Jürgen</t>
  </si>
  <si>
    <t>Holzberg</t>
  </si>
  <si>
    <t>Joshua</t>
  </si>
  <si>
    <t>Ohletz</t>
  </si>
  <si>
    <t>Angela</t>
  </si>
  <si>
    <t>Hülsmann</t>
  </si>
  <si>
    <t>Janzen</t>
  </si>
  <si>
    <t>Joormann</t>
  </si>
  <si>
    <t>Krämer</t>
  </si>
  <si>
    <t>Sonja</t>
  </si>
  <si>
    <t>Limberg</t>
  </si>
  <si>
    <t>Kremer</t>
  </si>
  <si>
    <t>Appenzeller</t>
  </si>
  <si>
    <t>Katja</t>
  </si>
  <si>
    <t>Andre</t>
  </si>
  <si>
    <t>Schönberg</t>
  </si>
  <si>
    <t>Yannick</t>
  </si>
  <si>
    <t>Dietrich</t>
  </si>
  <si>
    <t>Majert</t>
  </si>
  <si>
    <t>Tobias</t>
  </si>
  <si>
    <t>Hitkamp</t>
  </si>
  <si>
    <t>Lorenz</t>
  </si>
  <si>
    <t>Doernemann</t>
  </si>
  <si>
    <t>Monika</t>
  </si>
  <si>
    <t>Lena</t>
  </si>
  <si>
    <t>Heiligenpahl</t>
  </si>
  <si>
    <t>Roman</t>
  </si>
  <si>
    <t>Arnd</t>
  </si>
  <si>
    <t>Heweling</t>
  </si>
  <si>
    <t>Kurka</t>
  </si>
  <si>
    <t>Bärbel</t>
  </si>
  <si>
    <t>Ilse</t>
  </si>
  <si>
    <t>Elke</t>
  </si>
  <si>
    <t>Schlabes</t>
  </si>
  <si>
    <t>Tegründe</t>
  </si>
  <si>
    <t>Torsten</t>
  </si>
  <si>
    <t>Posser</t>
  </si>
  <si>
    <t>Leoni</t>
  </si>
  <si>
    <t>Rütter</t>
  </si>
  <si>
    <t>Johann</t>
  </si>
  <si>
    <t>Schmellekamp</t>
  </si>
  <si>
    <t>Sondermann</t>
  </si>
  <si>
    <t>Chiara-Elisa</t>
  </si>
  <si>
    <t>Klenke</t>
  </si>
  <si>
    <t>Johanna</t>
  </si>
  <si>
    <t>Schlüß</t>
  </si>
  <si>
    <t>Tebbe</t>
  </si>
  <si>
    <t>Schwarz</t>
  </si>
  <si>
    <t>Schulten</t>
  </si>
  <si>
    <t>Oliver</t>
  </si>
  <si>
    <t>Gerd-Dieter</t>
  </si>
  <si>
    <t>Schulten-Hesseling</t>
  </si>
  <si>
    <t>Ulrike</t>
  </si>
  <si>
    <t>Bongers</t>
  </si>
  <si>
    <t>Breukmann</t>
  </si>
  <si>
    <t>Grewe</t>
  </si>
  <si>
    <t>Marco</t>
  </si>
  <si>
    <t>Hartmann</t>
  </si>
  <si>
    <t>Heyermann</t>
  </si>
  <si>
    <t>Waltraud</t>
  </si>
  <si>
    <t>Itjeshorst</t>
  </si>
  <si>
    <t>Janßen</t>
  </si>
  <si>
    <t>Klump</t>
  </si>
  <si>
    <t>Labenz</t>
  </si>
  <si>
    <t>Möllmann</t>
  </si>
  <si>
    <t>Nuyken</t>
  </si>
  <si>
    <t>Reinhard</t>
  </si>
  <si>
    <t>Reßing</t>
  </si>
  <si>
    <t>Karl-Heinz</t>
  </si>
  <si>
    <t>Dagmar</t>
  </si>
  <si>
    <t>Stemmingholt</t>
  </si>
  <si>
    <t>Cappell</t>
  </si>
  <si>
    <t>Hugo</t>
  </si>
  <si>
    <t>Claussen</t>
  </si>
  <si>
    <t>Skiebe</t>
  </si>
  <si>
    <t>Tinnefeld</t>
  </si>
  <si>
    <t>Theresa</t>
  </si>
  <si>
    <t>Elmer-Smetaniak</t>
  </si>
  <si>
    <t>Marlies</t>
  </si>
  <si>
    <t>Roebrock</t>
  </si>
  <si>
    <t>Essing</t>
  </si>
  <si>
    <t>Flagge</t>
  </si>
  <si>
    <t>Straver</t>
  </si>
  <si>
    <t>Steffen</t>
  </si>
  <si>
    <t>Rademacher</t>
  </si>
  <si>
    <t>Hülkenberg</t>
  </si>
  <si>
    <t>Rzesznick</t>
  </si>
  <si>
    <t>Schünemann</t>
  </si>
  <si>
    <t>Schölzel</t>
  </si>
  <si>
    <t>Hoelscher</t>
  </si>
  <si>
    <t>Georg</t>
  </si>
  <si>
    <t>Hövelmann</t>
  </si>
  <si>
    <t>Marion</t>
  </si>
  <si>
    <t>Russ</t>
  </si>
  <si>
    <t>Vogel</t>
  </si>
  <si>
    <t>Ruß</t>
  </si>
  <si>
    <t>Eikeln</t>
  </si>
  <si>
    <t>Theo</t>
  </si>
  <si>
    <t>Drath</t>
  </si>
  <si>
    <t>Kersten</t>
  </si>
  <si>
    <t>Armin</t>
  </si>
  <si>
    <t>Heimann</t>
  </si>
  <si>
    <t>Terstegen</t>
  </si>
  <si>
    <t>Vollrath</t>
  </si>
  <si>
    <t>Messing</t>
  </si>
  <si>
    <t>Gregor</t>
  </si>
  <si>
    <t>Potrykus</t>
  </si>
  <si>
    <t>Döring</t>
  </si>
  <si>
    <t>Berndsen</t>
  </si>
  <si>
    <t>Haan</t>
  </si>
  <si>
    <t>Hüls</t>
  </si>
  <si>
    <t>Reuling</t>
  </si>
  <si>
    <t>Elbers</t>
  </si>
  <si>
    <t>Bruno</t>
  </si>
  <si>
    <t>Furtmann</t>
  </si>
  <si>
    <t>Eva-Maria</t>
  </si>
  <si>
    <t>Hardy</t>
  </si>
  <si>
    <t>Kniest</t>
  </si>
  <si>
    <t>Freddy</t>
  </si>
  <si>
    <t>Spiegelhoff</t>
  </si>
  <si>
    <t>Robin</t>
  </si>
  <si>
    <t>Bruns</t>
  </si>
  <si>
    <t>Raith</t>
  </si>
  <si>
    <t>Hans-Günther</t>
  </si>
  <si>
    <t>Hoekstra</t>
  </si>
  <si>
    <t>Jannie</t>
  </si>
  <si>
    <t>Kortenhorn</t>
  </si>
  <si>
    <t>Rulofs</t>
  </si>
  <si>
    <t>Gerd-Peter</t>
  </si>
  <si>
    <t>Bertram</t>
  </si>
  <si>
    <t>Kerstin</t>
  </si>
  <si>
    <t>Berkowich</t>
  </si>
  <si>
    <t>Kolditz</t>
  </si>
  <si>
    <t>Luise</t>
  </si>
  <si>
    <t>Gies</t>
  </si>
  <si>
    <t>Lamers</t>
  </si>
  <si>
    <t>Freund</t>
  </si>
  <si>
    <t>Hommen</t>
  </si>
  <si>
    <t>Jennifer</t>
  </si>
  <si>
    <t>Thesing</t>
  </si>
  <si>
    <t>Meiser</t>
  </si>
  <si>
    <t>Franz-Georg</t>
  </si>
  <si>
    <t>Verbücheln</t>
  </si>
  <si>
    <t>Hünting</t>
  </si>
  <si>
    <t>Lothar</t>
  </si>
  <si>
    <t>Kemkes</t>
  </si>
  <si>
    <t>Hans-Paul</t>
  </si>
  <si>
    <t>Adems</t>
  </si>
  <si>
    <t>Ohmann</t>
  </si>
  <si>
    <t>Neerincx</t>
  </si>
  <si>
    <t>Fork</t>
  </si>
  <si>
    <t>Sören</t>
  </si>
  <si>
    <t>Nibbeling</t>
  </si>
  <si>
    <t>Maik</t>
  </si>
  <si>
    <t>Nielbock</t>
  </si>
  <si>
    <t>Carlo</t>
  </si>
  <si>
    <t>Jansen</t>
  </si>
  <si>
    <t>John</t>
  </si>
  <si>
    <t>Braun</t>
  </si>
  <si>
    <t>Elshoff</t>
  </si>
  <si>
    <t>Hubert</t>
  </si>
  <si>
    <t>Veelmann</t>
  </si>
  <si>
    <t>Mareike</t>
  </si>
  <si>
    <t>Robbers</t>
  </si>
  <si>
    <t>Roel</t>
  </si>
  <si>
    <t>Ina</t>
  </si>
  <si>
    <t>Brockmann</t>
  </si>
  <si>
    <t>Erika</t>
  </si>
  <si>
    <t>Gillner</t>
  </si>
  <si>
    <t>Schneck</t>
  </si>
  <si>
    <t>Jokisch</t>
  </si>
  <si>
    <t>Ludger</t>
  </si>
  <si>
    <t>Schwinem</t>
  </si>
  <si>
    <t>Sabrina</t>
  </si>
  <si>
    <t>Czeke</t>
  </si>
  <si>
    <t>Menninger</t>
  </si>
  <si>
    <t>Friedland</t>
  </si>
  <si>
    <t>Mario</t>
  </si>
  <si>
    <t>Dreßen</t>
  </si>
  <si>
    <t>Elena</t>
  </si>
  <si>
    <t>Wieland</t>
  </si>
  <si>
    <t>René</t>
  </si>
  <si>
    <t>Hermes</t>
  </si>
  <si>
    <t>Magnus</t>
  </si>
  <si>
    <t>Podlesch</t>
  </si>
  <si>
    <t>Theunissen</t>
  </si>
  <si>
    <t>Thijs</t>
  </si>
  <si>
    <t>Smit</t>
  </si>
  <si>
    <t>Sean</t>
  </si>
  <si>
    <t>Kroes</t>
  </si>
  <si>
    <t>Dominic</t>
  </si>
  <si>
    <t>Ralf</t>
  </si>
  <si>
    <t>Hochfeld</t>
  </si>
  <si>
    <t>Natalie</t>
  </si>
  <si>
    <t>Völz</t>
  </si>
  <si>
    <t>Christel</t>
  </si>
  <si>
    <t>Förster</t>
  </si>
  <si>
    <t>Manuel</t>
  </si>
  <si>
    <t>Enkrott</t>
  </si>
  <si>
    <t>Nino</t>
  </si>
  <si>
    <t>Geier</t>
  </si>
  <si>
    <t>Karasch</t>
  </si>
  <si>
    <t>Gerhard</t>
  </si>
  <si>
    <t>Detlef</t>
  </si>
  <si>
    <t>Schulz</t>
  </si>
  <si>
    <t>Marvin</t>
  </si>
  <si>
    <t>Schill</t>
  </si>
  <si>
    <t>Leon</t>
  </si>
  <si>
    <t>Paß</t>
  </si>
  <si>
    <t>Kuhlewey</t>
  </si>
  <si>
    <t>Ditters</t>
  </si>
  <si>
    <t>Annette</t>
  </si>
  <si>
    <t>Hans-Gerd</t>
  </si>
  <si>
    <t>Daniela</t>
  </si>
  <si>
    <t>Sommer</t>
  </si>
  <si>
    <t>Spangenberg</t>
  </si>
  <si>
    <t>Thoma</t>
  </si>
  <si>
    <t>Link</t>
  </si>
  <si>
    <t>Lennart</t>
  </si>
  <si>
    <t>Garden</t>
  </si>
  <si>
    <t>Nederkorn</t>
  </si>
  <si>
    <t>Göring</t>
  </si>
  <si>
    <t>Philip</t>
  </si>
  <si>
    <t>Schönemann</t>
  </si>
  <si>
    <t>Torben</t>
  </si>
  <si>
    <t>Sudhoff</t>
  </si>
  <si>
    <t>Jannek</t>
  </si>
  <si>
    <t>Ditges</t>
  </si>
  <si>
    <t>Jonas</t>
  </si>
  <si>
    <t>Grieger</t>
  </si>
  <si>
    <t>Thilo</t>
  </si>
  <si>
    <t>Michelbrink</t>
  </si>
  <si>
    <t>Siemen</t>
  </si>
  <si>
    <t>Kunadt</t>
  </si>
  <si>
    <t>Rosi</t>
  </si>
  <si>
    <t>Cohausz</t>
  </si>
  <si>
    <t>Riese</t>
  </si>
  <si>
    <t>Julia</t>
  </si>
  <si>
    <t>Groß</t>
  </si>
  <si>
    <t>Scharff</t>
  </si>
  <si>
    <t>Julian</t>
  </si>
  <si>
    <t>Claudio</t>
  </si>
  <si>
    <t>Katzmarski</t>
  </si>
  <si>
    <t>Zebulka</t>
  </si>
  <si>
    <t>Heinz-Joachim</t>
  </si>
  <si>
    <t>Patzelt</t>
  </si>
  <si>
    <t>Renata</t>
  </si>
  <si>
    <t>Schäfer</t>
  </si>
  <si>
    <t>Milcov</t>
  </si>
  <si>
    <t>Milca</t>
  </si>
  <si>
    <t>Thürmer</t>
  </si>
  <si>
    <t>Dohrenbusch</t>
  </si>
  <si>
    <t>Große</t>
  </si>
  <si>
    <t>Bauhaus</t>
  </si>
  <si>
    <t>Wisselink</t>
  </si>
  <si>
    <t>Hendrik</t>
  </si>
  <si>
    <t>Kexel</t>
  </si>
  <si>
    <t>Holsteg</t>
  </si>
  <si>
    <t>Jendrik</t>
  </si>
  <si>
    <t>Josef</t>
  </si>
  <si>
    <t>Josten</t>
  </si>
  <si>
    <t>Branzk</t>
  </si>
  <si>
    <t>Hanke</t>
  </si>
  <si>
    <t>Lackermann</t>
  </si>
  <si>
    <t>Bussmann</t>
  </si>
  <si>
    <t>Mümken</t>
  </si>
  <si>
    <t>Rüsken</t>
  </si>
  <si>
    <t>Farwick</t>
  </si>
  <si>
    <t>Kreuzmann</t>
  </si>
  <si>
    <t>Brasa</t>
  </si>
  <si>
    <t>Hess</t>
  </si>
  <si>
    <t>Olaf</t>
  </si>
  <si>
    <t>Adalbert</t>
  </si>
  <si>
    <t>Zellmann</t>
  </si>
  <si>
    <t>Alena</t>
  </si>
  <si>
    <t>Rüß</t>
  </si>
  <si>
    <t>Hanssen</t>
  </si>
  <si>
    <t>Hörnschemeyer</t>
  </si>
  <si>
    <t>Zielke</t>
  </si>
  <si>
    <t>Kahlert</t>
  </si>
  <si>
    <t>Bardenheuer</t>
  </si>
  <si>
    <t>Chun</t>
  </si>
  <si>
    <t>Gil-Hwan</t>
  </si>
  <si>
    <t>Terlinden</t>
  </si>
  <si>
    <t>Rappenhöner</t>
  </si>
  <si>
    <t>Jacquelyn</t>
  </si>
  <si>
    <t>Scherer</t>
  </si>
  <si>
    <t>Hessling-Schmeer</t>
  </si>
  <si>
    <t>Krebs</t>
  </si>
  <si>
    <t>Barbara</t>
  </si>
  <si>
    <t>Tenbrock</t>
  </si>
  <si>
    <t>Konradt</t>
  </si>
  <si>
    <t>Herrmann</t>
  </si>
  <si>
    <t>Jörn</t>
  </si>
  <si>
    <t>Eckrodt</t>
  </si>
  <si>
    <t>Gisbert</t>
  </si>
  <si>
    <t>Sawatzki</t>
  </si>
  <si>
    <t>Wissing</t>
  </si>
  <si>
    <t>Klemens</t>
  </si>
  <si>
    <t>Busch</t>
  </si>
  <si>
    <t>Krusdick</t>
  </si>
  <si>
    <t>Joachim</t>
  </si>
  <si>
    <t>Grieb</t>
  </si>
  <si>
    <t>Übing</t>
  </si>
  <si>
    <t>Natascha</t>
  </si>
  <si>
    <t>Gritzke</t>
  </si>
  <si>
    <t>Aleff</t>
  </si>
  <si>
    <t>Melvin</t>
  </si>
  <si>
    <t>Kempkes</t>
  </si>
  <si>
    <t>Heßmer</t>
  </si>
  <si>
    <t>Heinz-Wilhelm</t>
  </si>
  <si>
    <t>Seeger</t>
  </si>
  <si>
    <t>Waldorf</t>
  </si>
  <si>
    <t>Boris</t>
  </si>
  <si>
    <t>Hübert</t>
  </si>
  <si>
    <t>Kampen</t>
  </si>
  <si>
    <t>Gähler</t>
  </si>
  <si>
    <t>Wefelnberg</t>
  </si>
  <si>
    <t>Tenbergen</t>
  </si>
  <si>
    <t>Lucas</t>
  </si>
  <si>
    <t>Torges</t>
  </si>
  <si>
    <t>Kujawsky</t>
  </si>
  <si>
    <t>Heeke</t>
  </si>
  <si>
    <t>Kirsten</t>
  </si>
  <si>
    <t>Ahold</t>
  </si>
  <si>
    <t>Hilde</t>
  </si>
  <si>
    <t>Meier</t>
  </si>
  <si>
    <t>Jane</t>
  </si>
  <si>
    <t>Kunkel</t>
  </si>
  <si>
    <t>Großkelfing-Holsteg</t>
  </si>
  <si>
    <t>Yannic</t>
  </si>
  <si>
    <t>Sippekamp</t>
  </si>
  <si>
    <t>Rausch</t>
  </si>
  <si>
    <t>Leonardo</t>
  </si>
  <si>
    <t>Kleinlosen</t>
  </si>
  <si>
    <t>Walburga</t>
  </si>
  <si>
    <t>Silbermann</t>
  </si>
  <si>
    <t>Petra</t>
  </si>
  <si>
    <t>Helga</t>
  </si>
  <si>
    <t>Neureiter</t>
  </si>
  <si>
    <t>Witzak</t>
  </si>
  <si>
    <t>Dakik</t>
  </si>
  <si>
    <t>Kölken</t>
  </si>
  <si>
    <t>Zeidler</t>
  </si>
  <si>
    <t>Hans-Juergen</t>
  </si>
  <si>
    <t>Kornelia</t>
  </si>
  <si>
    <t>Renate</t>
  </si>
  <si>
    <t>Rüss</t>
  </si>
  <si>
    <t>Ursula</t>
  </si>
  <si>
    <t>Wortelkamp</t>
  </si>
  <si>
    <t>Hans-Hermann</t>
  </si>
  <si>
    <t>Kelwing</t>
  </si>
  <si>
    <t>Buschmann</t>
  </si>
  <si>
    <t>Wollberg</t>
  </si>
  <si>
    <t>Ines</t>
  </si>
  <si>
    <t>Hardacker</t>
  </si>
  <si>
    <t>Weithe</t>
  </si>
  <si>
    <t>Rüdiger</t>
  </si>
  <si>
    <t>Aman</t>
  </si>
  <si>
    <t>Carina</t>
  </si>
  <si>
    <t>Paulokat</t>
  </si>
  <si>
    <t>Bernd-Walter</t>
  </si>
  <si>
    <t>Krebbing</t>
  </si>
  <si>
    <t>Marc</t>
  </si>
  <si>
    <t>Brücker</t>
  </si>
  <si>
    <t>Sieg</t>
  </si>
  <si>
    <t>Schraven</t>
  </si>
  <si>
    <t>Wouters</t>
  </si>
  <si>
    <t>Köster</t>
  </si>
  <si>
    <t>Hans-Jürgen</t>
  </si>
  <si>
    <t>Butterweck</t>
  </si>
  <si>
    <t>Sillmann</t>
  </si>
  <si>
    <t>Knut</t>
  </si>
  <si>
    <t>Budzwait</t>
  </si>
  <si>
    <t>Sebode</t>
  </si>
  <si>
    <t>Ingo</t>
  </si>
  <si>
    <t>Heidemarie</t>
  </si>
  <si>
    <t>Menting</t>
  </si>
  <si>
    <t>Hakvoort</t>
  </si>
  <si>
    <t>Hartjes</t>
  </si>
  <si>
    <t>Horstkamp</t>
  </si>
  <si>
    <t>Stratmann</t>
  </si>
  <si>
    <t>Schmidt</t>
  </si>
  <si>
    <t>Ewert</t>
  </si>
  <si>
    <t>Unger</t>
  </si>
  <si>
    <t>Rosemarie</t>
  </si>
  <si>
    <t>Schumann</t>
  </si>
  <si>
    <t>Schulte-Marxloh</t>
  </si>
  <si>
    <t>Malte</t>
  </si>
  <si>
    <t>Ressing</t>
  </si>
  <si>
    <t>Wollmann</t>
  </si>
  <si>
    <t>Lakermann</t>
  </si>
  <si>
    <t>Gudrun</t>
  </si>
  <si>
    <t>Rothkirch</t>
  </si>
  <si>
    <t>Christiane</t>
  </si>
  <si>
    <t>Ellen</t>
  </si>
  <si>
    <t>Schmücker</t>
  </si>
  <si>
    <t>Hans-Josef</t>
  </si>
  <si>
    <t>Wießing</t>
  </si>
  <si>
    <t>Linda</t>
  </si>
  <si>
    <t>Ebbing</t>
  </si>
  <si>
    <t>König</t>
  </si>
  <si>
    <t>Cyrener</t>
  </si>
  <si>
    <t>Hartmut</t>
  </si>
  <si>
    <t>Opriel</t>
  </si>
  <si>
    <t>Nienhaus</t>
  </si>
  <si>
    <t>Schmeer</t>
  </si>
  <si>
    <t>Tenfelde</t>
  </si>
  <si>
    <t>Gerlinde</t>
  </si>
  <si>
    <t>Isselhorst</t>
  </si>
  <si>
    <t>Claudia</t>
  </si>
  <si>
    <t>Dillhardt</t>
  </si>
  <si>
    <t>Elmar</t>
  </si>
  <si>
    <t>Eckhardt</t>
  </si>
  <si>
    <t>Abeln</t>
  </si>
  <si>
    <t>Beem</t>
  </si>
  <si>
    <t>Böhme</t>
  </si>
  <si>
    <t>Broszio</t>
  </si>
  <si>
    <t>Boland</t>
  </si>
  <si>
    <t>Dors</t>
  </si>
  <si>
    <t>Christof</t>
  </si>
  <si>
    <t>Höppner</t>
  </si>
  <si>
    <t>Horn</t>
  </si>
  <si>
    <t>Möllenbeck</t>
  </si>
  <si>
    <t>Konrad</t>
  </si>
  <si>
    <t>Rotstegge</t>
  </si>
  <si>
    <t>Seidel</t>
  </si>
  <si>
    <t>Nobes</t>
  </si>
  <si>
    <t>Stimmel</t>
  </si>
  <si>
    <t>Teschlade</t>
  </si>
  <si>
    <t>Weichert</t>
  </si>
  <si>
    <t>Brügging</t>
  </si>
  <si>
    <t>Eimers</t>
  </si>
  <si>
    <t>Dreyer</t>
  </si>
  <si>
    <t>Weber</t>
  </si>
  <si>
    <t>Björn</t>
  </si>
  <si>
    <t>Albrecht</t>
  </si>
  <si>
    <t>Berger</t>
  </si>
  <si>
    <t>Ebels</t>
  </si>
  <si>
    <t>Dahlhaus</t>
  </si>
  <si>
    <t>Moritz</t>
  </si>
  <si>
    <t>Graaf</t>
  </si>
  <si>
    <t>Lorei</t>
  </si>
  <si>
    <t>Jörres</t>
  </si>
  <si>
    <t>Sander</t>
  </si>
  <si>
    <t>Jan</t>
  </si>
  <si>
    <t>Schmeing</t>
  </si>
  <si>
    <t>Polte</t>
  </si>
  <si>
    <t>Ingmar</t>
  </si>
  <si>
    <t>Underberg</t>
  </si>
  <si>
    <t>Reinhold</t>
  </si>
  <si>
    <t>Lisa</t>
  </si>
  <si>
    <t>Weisner</t>
  </si>
  <si>
    <t>Brinkhoff</t>
  </si>
  <si>
    <t>Gerda</t>
  </si>
  <si>
    <t>Schoel</t>
  </si>
  <si>
    <t>Gertzmann</t>
  </si>
  <si>
    <t>Schweers</t>
  </si>
  <si>
    <t>Senft</t>
  </si>
  <si>
    <t>Stricker</t>
  </si>
  <si>
    <t>Friem</t>
  </si>
  <si>
    <t>Grewing</t>
  </si>
  <si>
    <t>Pesch</t>
  </si>
  <si>
    <t>Ute</t>
  </si>
  <si>
    <t>Hansen</t>
  </si>
  <si>
    <t>Thein</t>
  </si>
  <si>
    <t>Otto</t>
  </si>
  <si>
    <t>Schwanitz</t>
  </si>
  <si>
    <t>Willhausen</t>
  </si>
  <si>
    <t>Franz</t>
  </si>
  <si>
    <t>Vennhoff</t>
  </si>
  <si>
    <t>Bena</t>
  </si>
  <si>
    <t>Zapp</t>
  </si>
  <si>
    <t>Meta</t>
  </si>
  <si>
    <t>Siegfried</t>
  </si>
  <si>
    <t>Wohlgemuth</t>
  </si>
  <si>
    <t>Ronald</t>
  </si>
  <si>
    <t>Stampf</t>
  </si>
  <si>
    <t>Grein</t>
  </si>
  <si>
    <t>Ostermann-Schellecke</t>
  </si>
  <si>
    <t>Abel</t>
  </si>
  <si>
    <t>Heyne</t>
  </si>
  <si>
    <t>Cappel</t>
  </si>
  <si>
    <t>Karsten</t>
  </si>
  <si>
    <t>Kolkmann</t>
  </si>
  <si>
    <t>Eduard</t>
  </si>
  <si>
    <t>Jaeger</t>
  </si>
  <si>
    <t>Lindner</t>
  </si>
  <si>
    <t>Rath</t>
  </si>
  <si>
    <t>Baumeister</t>
  </si>
  <si>
    <t>Lodder</t>
  </si>
  <si>
    <t>Ufermann</t>
  </si>
  <si>
    <t>Freyer</t>
  </si>
  <si>
    <t>Schwiening</t>
  </si>
  <si>
    <t>Bohn</t>
  </si>
  <si>
    <t>Moschüring</t>
  </si>
  <si>
    <t>Jan-Derk</t>
  </si>
  <si>
    <t>Göderz</t>
  </si>
  <si>
    <t>Fundermann</t>
  </si>
  <si>
    <t>Ludwig</t>
  </si>
  <si>
    <t>Egbert</t>
  </si>
  <si>
    <t>Sadlo</t>
  </si>
  <si>
    <t>Dietmar</t>
  </si>
  <si>
    <t>Hensel</t>
  </si>
  <si>
    <t>Lichtenberg</t>
  </si>
  <si>
    <t>Knoblauch</t>
  </si>
  <si>
    <t>Krechter</t>
  </si>
  <si>
    <t>Frederic</t>
  </si>
  <si>
    <t>Weyer</t>
  </si>
  <si>
    <t>Kohlenbrenner</t>
  </si>
  <si>
    <t>Hemmert</t>
  </si>
  <si>
    <t>Gustav</t>
  </si>
  <si>
    <t>Benninghoff</t>
  </si>
  <si>
    <t>Huhn</t>
  </si>
  <si>
    <t>Macha</t>
  </si>
  <si>
    <t>Schulte</t>
  </si>
  <si>
    <t>Hövel</t>
  </si>
  <si>
    <t>Hutmacher</t>
  </si>
  <si>
    <t>Clemans</t>
  </si>
  <si>
    <t>Dames</t>
  </si>
  <si>
    <t>Prumbohm</t>
  </si>
  <si>
    <t>Zimmermann</t>
  </si>
  <si>
    <t>Weltjen</t>
  </si>
  <si>
    <t>Coldewey</t>
  </si>
  <si>
    <t>Externbrink</t>
  </si>
  <si>
    <t>Pannebäcker</t>
  </si>
  <si>
    <t>Steinkamp</t>
  </si>
  <si>
    <t>Gardemann</t>
  </si>
  <si>
    <t>Boos</t>
  </si>
  <si>
    <t>Heinz-Friedrich</t>
  </si>
  <si>
    <t>Günther</t>
  </si>
  <si>
    <t>Thiemann</t>
  </si>
  <si>
    <t>Lahme-André</t>
  </si>
  <si>
    <t>Guhl</t>
  </si>
  <si>
    <t>Saigge</t>
  </si>
  <si>
    <t>Grasse</t>
  </si>
  <si>
    <t>Halbsguth</t>
  </si>
  <si>
    <t>Andrea</t>
  </si>
  <si>
    <t>Tittel</t>
  </si>
  <si>
    <t>Weuters</t>
  </si>
  <si>
    <t>Beckmann</t>
  </si>
  <si>
    <t>Schwiese</t>
  </si>
  <si>
    <t>Tristram</t>
  </si>
  <si>
    <t>Richard</t>
  </si>
  <si>
    <t>Bärleken</t>
  </si>
  <si>
    <t>Scholz</t>
  </si>
  <si>
    <t>Burre</t>
  </si>
  <si>
    <t>Althoff</t>
  </si>
  <si>
    <t>Emil</t>
  </si>
  <si>
    <t>Kamps</t>
  </si>
  <si>
    <t>Schroer</t>
  </si>
  <si>
    <t>Ulland</t>
  </si>
  <si>
    <t>Malkus</t>
  </si>
  <si>
    <t>Ernst-Dieter</t>
  </si>
  <si>
    <t>Karasz</t>
  </si>
  <si>
    <t>Scheffler</t>
  </si>
  <si>
    <t>Gerd-Raoul</t>
  </si>
  <si>
    <t>Hüfing</t>
  </si>
  <si>
    <t>Annegret</t>
  </si>
  <si>
    <t>Domeyer</t>
  </si>
  <si>
    <t>Wiemer</t>
  </si>
  <si>
    <t>Kreierhoff</t>
  </si>
  <si>
    <t>Gorecki</t>
  </si>
  <si>
    <t>Fojcik</t>
  </si>
  <si>
    <t>Hans-Joachim</t>
  </si>
  <si>
    <t>Schult</t>
  </si>
  <si>
    <t>Sigrid</t>
  </si>
  <si>
    <t>Copi</t>
  </si>
  <si>
    <t>Grefer</t>
  </si>
  <si>
    <t>Robert</t>
  </si>
  <si>
    <t>Seegler</t>
  </si>
  <si>
    <t>Ralf-Maik</t>
  </si>
  <si>
    <t>Benter</t>
  </si>
  <si>
    <t>Gross-Fengels</t>
  </si>
  <si>
    <t>Diethelm</t>
  </si>
  <si>
    <t>Mölleken</t>
  </si>
  <si>
    <t>Conrad</t>
  </si>
  <si>
    <t>Tepper</t>
  </si>
  <si>
    <t>Korthauer</t>
  </si>
  <si>
    <t>Reitbauer</t>
  </si>
  <si>
    <t>Willich</t>
  </si>
  <si>
    <t>Neu</t>
  </si>
  <si>
    <t>Pleines</t>
  </si>
  <si>
    <t>Stegemann</t>
  </si>
  <si>
    <t>Karin</t>
  </si>
  <si>
    <t>Hoppe</t>
  </si>
  <si>
    <t>Hermine</t>
  </si>
  <si>
    <t>Berckmann</t>
  </si>
  <si>
    <t>Krul</t>
  </si>
  <si>
    <t>Degenhard</t>
  </si>
  <si>
    <t>Kuck</t>
  </si>
  <si>
    <t>Steinkopf</t>
  </si>
  <si>
    <t>Groß-Fengels</t>
  </si>
  <si>
    <t>Maria</t>
  </si>
  <si>
    <t>Mückley</t>
  </si>
  <si>
    <t>Hegemann</t>
  </si>
  <si>
    <t>Schlusemann</t>
  </si>
  <si>
    <t>Behrens</t>
  </si>
  <si>
    <t>Komoß</t>
  </si>
  <si>
    <t>Mirko</t>
  </si>
  <si>
    <t>Wolf</t>
  </si>
  <si>
    <t>Nils</t>
  </si>
  <si>
    <t>Muckley</t>
  </si>
  <si>
    <t>Hessing</t>
  </si>
  <si>
    <t>Benten</t>
  </si>
  <si>
    <t>Tanas</t>
  </si>
  <si>
    <t>André</t>
  </si>
  <si>
    <t>Diersfordter Sportschützen</t>
  </si>
  <si>
    <t>KKS Brünen 1929</t>
  </si>
  <si>
    <t>SC St. Seb. Bislich 1963</t>
  </si>
  <si>
    <t>Schießgruppe "Am Dülmen" Obrighoven</t>
  </si>
  <si>
    <t>SGes. Borussia Emmerich</t>
  </si>
  <si>
    <t>Shooting Club Rednecks</t>
  </si>
  <si>
    <t>SKK Lackhausen</t>
  </si>
  <si>
    <t>Sportschützen 1966 Bocholt</t>
  </si>
  <si>
    <t>Sportschützen Blumenkamp</t>
  </si>
  <si>
    <t>Sportschützen Flüren</t>
  </si>
  <si>
    <t>Sportschützen Mehr</t>
  </si>
  <si>
    <t>Sportschützen Schermbeck</t>
  </si>
  <si>
    <t>Sportschützen Voshövel</t>
  </si>
  <si>
    <t>SpSch "AvL" Hamminkeln</t>
  </si>
  <si>
    <t>SSC Bocholt</t>
  </si>
  <si>
    <t>SSG Emmerich-Rees</t>
  </si>
  <si>
    <t>SSV Wesel Fusternberg</t>
  </si>
  <si>
    <t>SV Damm 1698</t>
  </si>
  <si>
    <t xml:space="preserve">  Luftgewehr aufgelegt</t>
  </si>
  <si>
    <t xml:space="preserve">  KK aufgelegt</t>
  </si>
  <si>
    <t xml:space="preserve">  Luftpistole</t>
  </si>
  <si>
    <t xml:space="preserve">  Luftgewehr</t>
  </si>
  <si>
    <t xml:space="preserve">  Sportpistole</t>
  </si>
  <si>
    <t>a.W.</t>
  </si>
  <si>
    <t>alte Wettkampfpassnummer eingeben, Namen erscheinen dann</t>
  </si>
  <si>
    <t>01327 Anholter Sportschützen 2</t>
  </si>
  <si>
    <t>01327 Anholter Sportschützen 3</t>
  </si>
  <si>
    <t>01327 Anholter Sportschützen 4</t>
  </si>
  <si>
    <t>01327 Anholter Sportschützen 5</t>
  </si>
  <si>
    <t>01327 Anholter Sportschützen 6</t>
  </si>
  <si>
    <t>01327 Anholter Sportschützen 7</t>
  </si>
  <si>
    <t>01318 Diersfordter Sportschützen 6</t>
  </si>
  <si>
    <t>01316 SC St. Seb. Bislich 1963 3</t>
  </si>
  <si>
    <t>01312 SKK Lackhausen 5</t>
  </si>
  <si>
    <t>Vor</t>
  </si>
  <si>
    <t>01316 SC St. Seb. Bislich 1963 2</t>
  </si>
  <si>
    <t>01304 Sportschützen Voshövel 8</t>
  </si>
  <si>
    <t>01304 Sportschützen Voshövel 9</t>
  </si>
  <si>
    <t>01304 Sportschützen Voshövel 10</t>
  </si>
  <si>
    <t>01310 Sportschützen Schermbeck 3</t>
  </si>
  <si>
    <t>01316 SC St. Seb. Bislich 1963 4</t>
  </si>
  <si>
    <t>01319 BSV zu Wesel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</si>
</sst>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ereins-Nr.:&quot;\ \ \ ##"/>
    <numFmt numFmtId="165" formatCode="000000000"/>
    <numFmt numFmtId="166" formatCode="00\ 0\ 00\ 0000"/>
  </numFmts>
  <fonts count="66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6"/>
      <color indexed="9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21" xfId="0" applyFont="1" applyBorder="1" applyAlignment="1">
      <alignment/>
    </xf>
    <xf numFmtId="1" fontId="15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27" xfId="0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0" fontId="0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5" fillId="0" borderId="29" xfId="0" applyFont="1" applyBorder="1" applyAlignment="1">
      <alignment/>
    </xf>
    <xf numFmtId="0" fontId="6" fillId="33" borderId="30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0" fontId="16" fillId="0" borderId="0" xfId="0" applyFont="1" applyBorder="1" applyAlignment="1">
      <alignment horizontal="center"/>
    </xf>
    <xf numFmtId="0" fontId="15" fillId="0" borderId="3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1" fontId="15" fillId="0" borderId="2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0" fillId="0" borderId="17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6" fillId="0" borderId="21" xfId="0" applyFont="1" applyBorder="1" applyAlignment="1" applyProtection="1">
      <alignment/>
      <protection/>
    </xf>
    <xf numFmtId="1" fontId="15" fillId="0" borderId="12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16" fillId="0" borderId="22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14" fontId="5" fillId="34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" fontId="2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" fontId="23" fillId="0" borderId="0" xfId="0" applyNumberFormat="1" applyFont="1" applyBorder="1" applyAlignment="1">
      <alignment horizontal="right"/>
    </xf>
    <xf numFmtId="0" fontId="24" fillId="0" borderId="2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4" fontId="0" fillId="0" borderId="12" xfId="0" applyNumberFormat="1" applyBorder="1" applyAlignment="1" applyProtection="1">
      <alignment horizontal="center"/>
      <protection locked="0"/>
    </xf>
    <xf numFmtId="20" fontId="0" fillId="0" borderId="12" xfId="0" applyNumberForma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right"/>
    </xf>
    <xf numFmtId="166" fontId="0" fillId="33" borderId="10" xfId="0" applyNumberFormat="1" applyFont="1" applyFill="1" applyBorder="1" applyAlignment="1" applyProtection="1">
      <alignment/>
      <protection locked="0"/>
    </xf>
    <xf numFmtId="165" fontId="0" fillId="0" borderId="0" xfId="0" applyNumberForma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3" xfId="0" applyFont="1" applyBorder="1" applyAlignment="1">
      <alignment/>
    </xf>
    <xf numFmtId="165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26" fillId="0" borderId="34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28" xfId="0" applyFont="1" applyBorder="1" applyAlignment="1" applyProtection="1">
      <alignment horizontal="center"/>
      <protection hidden="1"/>
    </xf>
    <xf numFmtId="0" fontId="0" fillId="0" borderId="35" xfId="0" applyFont="1" applyBorder="1" applyAlignment="1">
      <alignment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center"/>
      <protection hidden="1"/>
    </xf>
    <xf numFmtId="0" fontId="15" fillId="0" borderId="29" xfId="0" applyFont="1" applyBorder="1" applyAlignment="1" applyProtection="1">
      <alignment/>
      <protection locked="0"/>
    </xf>
    <xf numFmtId="0" fontId="26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hidden="1"/>
    </xf>
    <xf numFmtId="0" fontId="30" fillId="0" borderId="19" xfId="0" applyFont="1" applyBorder="1" applyAlignment="1">
      <alignment/>
    </xf>
    <xf numFmtId="0" fontId="29" fillId="0" borderId="31" xfId="0" applyFont="1" applyBorder="1" applyAlignment="1" applyProtection="1">
      <alignment horizontal="center"/>
      <protection locked="0"/>
    </xf>
    <xf numFmtId="0" fontId="30" fillId="0" borderId="25" xfId="0" applyFont="1" applyBorder="1" applyAlignment="1">
      <alignment/>
    </xf>
    <xf numFmtId="0" fontId="0" fillId="0" borderId="35" xfId="0" applyFont="1" applyBorder="1" applyAlignment="1" applyProtection="1">
      <alignment/>
      <protection/>
    </xf>
    <xf numFmtId="49" fontId="0" fillId="0" borderId="29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26" fillId="0" borderId="14" xfId="0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 locked="0"/>
    </xf>
    <xf numFmtId="0" fontId="15" fillId="0" borderId="38" xfId="0" applyFont="1" applyBorder="1" applyAlignment="1" applyProtection="1">
      <alignment/>
      <protection locked="0"/>
    </xf>
    <xf numFmtId="0" fontId="29" fillId="0" borderId="39" xfId="0" applyFont="1" applyBorder="1" applyAlignment="1" applyProtection="1">
      <alignment/>
      <protection locked="0"/>
    </xf>
    <xf numFmtId="0" fontId="29" fillId="0" borderId="40" xfId="0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0" xfId="0" applyFont="1" applyBorder="1" applyAlignment="1" applyProtection="1">
      <alignment/>
      <protection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 applyProtection="1">
      <alignment horizontal="center" wrapText="1"/>
      <protection/>
    </xf>
    <xf numFmtId="0" fontId="29" fillId="0" borderId="39" xfId="0" applyFont="1" applyBorder="1" applyAlignment="1">
      <alignment/>
    </xf>
    <xf numFmtId="0" fontId="15" fillId="0" borderId="39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9" fillId="0" borderId="31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/>
    </xf>
    <xf numFmtId="0" fontId="29" fillId="0" borderId="31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 horizontal="right"/>
      <protection locked="0"/>
    </xf>
    <xf numFmtId="0" fontId="26" fillId="0" borderId="15" xfId="0" applyFont="1" applyBorder="1" applyAlignment="1" applyProtection="1">
      <alignment horizontal="right"/>
      <protection/>
    </xf>
    <xf numFmtId="0" fontId="26" fillId="0" borderId="31" xfId="0" applyFont="1" applyBorder="1" applyAlignment="1" applyProtection="1">
      <alignment horizontal="right"/>
      <protection locked="0"/>
    </xf>
    <xf numFmtId="0" fontId="26" fillId="0" borderId="31" xfId="0" applyFont="1" applyBorder="1" applyAlignment="1" applyProtection="1">
      <alignment horizontal="right"/>
      <protection/>
    </xf>
    <xf numFmtId="0" fontId="31" fillId="0" borderId="15" xfId="0" applyFont="1" applyBorder="1" applyAlignment="1">
      <alignment horizontal="right"/>
    </xf>
    <xf numFmtId="0" fontId="2" fillId="0" borderId="15" xfId="0" applyFont="1" applyBorder="1" applyAlignment="1" applyProtection="1">
      <alignment horizontal="right"/>
      <protection locked="0"/>
    </xf>
    <xf numFmtId="0" fontId="31" fillId="0" borderId="39" xfId="0" applyFont="1" applyBorder="1" applyAlignment="1">
      <alignment horizontal="right"/>
    </xf>
    <xf numFmtId="0" fontId="2" fillId="0" borderId="39" xfId="0" applyFont="1" applyBorder="1" applyAlignment="1" applyProtection="1">
      <alignment horizontal="right"/>
      <protection locked="0"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14" fillId="0" borderId="15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26" fillId="0" borderId="15" xfId="0" applyNumberFormat="1" applyFont="1" applyBorder="1" applyAlignment="1">
      <alignment/>
    </xf>
    <xf numFmtId="49" fontId="26" fillId="0" borderId="3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2" fillId="0" borderId="19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14" fillId="0" borderId="15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/>
      <protection/>
    </xf>
    <xf numFmtId="49" fontId="2" fillId="0" borderId="19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/>
      <protection/>
    </xf>
    <xf numFmtId="49" fontId="2" fillId="0" borderId="25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15" fillId="0" borderId="38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2" fontId="0" fillId="0" borderId="4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165" fontId="0" fillId="0" borderId="18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0" fillId="0" borderId="39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26" fillId="0" borderId="21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4" fillId="0" borderId="19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9" fillId="0" borderId="64" xfId="0" applyFont="1" applyBorder="1" applyAlignment="1" applyProtection="1">
      <alignment horizontal="center"/>
      <protection hidden="1"/>
    </xf>
    <xf numFmtId="0" fontId="29" fillId="0" borderId="57" xfId="0" applyFont="1" applyBorder="1" applyAlignment="1" applyProtection="1">
      <alignment horizontal="center"/>
      <protection hidden="1"/>
    </xf>
    <xf numFmtId="49" fontId="26" fillId="0" borderId="31" xfId="0" applyNumberFormat="1" applyFont="1" applyBorder="1" applyAlignment="1" applyProtection="1">
      <alignment horizontal="center" wrapText="1"/>
      <protection locked="0"/>
    </xf>
    <xf numFmtId="0" fontId="29" fillId="0" borderId="65" xfId="0" applyFont="1" applyBorder="1" applyAlignment="1" applyProtection="1">
      <alignment/>
      <protection locked="0"/>
    </xf>
    <xf numFmtId="0" fontId="29" fillId="0" borderId="39" xfId="0" applyFont="1" applyBorder="1" applyAlignment="1" applyProtection="1">
      <alignment/>
      <protection locked="0"/>
    </xf>
    <xf numFmtId="0" fontId="29" fillId="0" borderId="65" xfId="0" applyFont="1" applyBorder="1" applyAlignment="1" applyProtection="1">
      <alignment horizontal="center"/>
      <protection locked="0"/>
    </xf>
    <xf numFmtId="0" fontId="29" fillId="0" borderId="39" xfId="0" applyFont="1" applyBorder="1" applyAlignment="1" applyProtection="1">
      <alignment horizontal="center"/>
      <protection locked="0"/>
    </xf>
    <xf numFmtId="0" fontId="29" fillId="0" borderId="65" xfId="0" applyFont="1" applyBorder="1" applyAlignment="1" applyProtection="1">
      <alignment horizontal="center"/>
      <protection hidden="1"/>
    </xf>
    <xf numFmtId="0" fontId="29" fillId="0" borderId="66" xfId="0" applyFont="1" applyBorder="1" applyAlignment="1" applyProtection="1">
      <alignment horizontal="center"/>
      <protection hidden="1"/>
    </xf>
    <xf numFmtId="49" fontId="26" fillId="0" borderId="15" xfId="0" applyNumberFormat="1" applyFont="1" applyBorder="1" applyAlignment="1" applyProtection="1">
      <alignment horizontal="center" wrapText="1"/>
      <protection locked="0"/>
    </xf>
    <xf numFmtId="0" fontId="29" fillId="0" borderId="64" xfId="0" applyFont="1" applyBorder="1" applyAlignment="1" applyProtection="1">
      <alignment/>
      <protection locked="0"/>
    </xf>
    <xf numFmtId="0" fontId="29" fillId="0" borderId="40" xfId="0" applyFont="1" applyBorder="1" applyAlignment="1" applyProtection="1">
      <alignment/>
      <protection locked="0"/>
    </xf>
    <xf numFmtId="0" fontId="29" fillId="0" borderId="64" xfId="0" applyFont="1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center"/>
      <protection locked="0"/>
    </xf>
    <xf numFmtId="0" fontId="24" fillId="0" borderId="25" xfId="0" applyFont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36" xfId="0" applyFont="1" applyBorder="1" applyAlignment="1" applyProtection="1">
      <alignment/>
      <protection locked="0"/>
    </xf>
    <xf numFmtId="0" fontId="15" fillId="0" borderId="38" xfId="0" applyFont="1" applyBorder="1" applyAlignment="1" applyProtection="1">
      <alignment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hidden="1"/>
    </xf>
    <xf numFmtId="0" fontId="15" fillId="0" borderId="33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4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69" xfId="0" applyFont="1" applyBorder="1" applyAlignment="1" applyProtection="1">
      <alignment horizontal="center"/>
      <protection hidden="1"/>
    </xf>
    <xf numFmtId="0" fontId="14" fillId="0" borderId="41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1" fontId="15" fillId="0" borderId="59" xfId="0" applyNumberFormat="1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49" fontId="0" fillId="0" borderId="29" xfId="0" applyNumberFormat="1" applyFont="1" applyBorder="1" applyAlignment="1" applyProtection="1">
      <alignment horizontal="center" wrapText="1"/>
      <protection locked="0"/>
    </xf>
    <xf numFmtId="14" fontId="3" fillId="0" borderId="25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/>
    </xf>
    <xf numFmtId="0" fontId="15" fillId="0" borderId="64" xfId="0" applyFont="1" applyBorder="1" applyAlignment="1" applyProtection="1">
      <alignment horizontal="center"/>
      <protection hidden="1"/>
    </xf>
    <xf numFmtId="0" fontId="15" fillId="0" borderId="57" xfId="0" applyFont="1" applyBorder="1" applyAlignment="1" applyProtection="1">
      <alignment horizontal="center"/>
      <protection hidden="1"/>
    </xf>
    <xf numFmtId="0" fontId="0" fillId="0" borderId="65" xfId="0" applyNumberFormat="1" applyFont="1" applyBorder="1" applyAlignment="1" applyProtection="1">
      <alignment horizontal="center" wrapText="1"/>
      <protection/>
    </xf>
    <xf numFmtId="0" fontId="0" fillId="0" borderId="39" xfId="0" applyNumberFormat="1" applyFont="1" applyBorder="1" applyAlignment="1" applyProtection="1">
      <alignment horizontal="center" wrapText="1"/>
      <protection/>
    </xf>
    <xf numFmtId="0" fontId="29" fillId="0" borderId="65" xfId="0" applyFont="1" applyBorder="1" applyAlignment="1" applyProtection="1">
      <alignment/>
      <protection/>
    </xf>
    <xf numFmtId="0" fontId="29" fillId="0" borderId="39" xfId="0" applyFont="1" applyBorder="1" applyAlignment="1" applyProtection="1">
      <alignment/>
      <protection/>
    </xf>
    <xf numFmtId="0" fontId="15" fillId="0" borderId="65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15" fillId="0" borderId="65" xfId="0" applyFont="1" applyBorder="1" applyAlignment="1" applyProtection="1">
      <alignment horizontal="center"/>
      <protection hidden="1"/>
    </xf>
    <xf numFmtId="0" fontId="15" fillId="0" borderId="66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 horizontal="center" wrapText="1"/>
      <protection/>
    </xf>
    <xf numFmtId="0" fontId="0" fillId="0" borderId="71" xfId="0" applyNumberFormat="1" applyFont="1" applyBorder="1" applyAlignment="1" applyProtection="1">
      <alignment horizontal="center" wrapText="1"/>
      <protection/>
    </xf>
    <xf numFmtId="0" fontId="29" fillId="0" borderId="64" xfId="0" applyFont="1" applyBorder="1" applyAlignment="1" applyProtection="1">
      <alignment/>
      <protection/>
    </xf>
    <xf numFmtId="0" fontId="29" fillId="0" borderId="4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/>
      <protection/>
    </xf>
    <xf numFmtId="1" fontId="15" fillId="0" borderId="13" xfId="0" applyNumberFormat="1" applyFont="1" applyFill="1" applyBorder="1" applyAlignment="1" applyProtection="1">
      <alignment/>
      <protection/>
    </xf>
    <xf numFmtId="1" fontId="15" fillId="0" borderId="11" xfId="0" applyNumberFormat="1" applyFont="1" applyFill="1" applyBorder="1" applyAlignment="1" applyProtection="1">
      <alignment/>
      <protection/>
    </xf>
    <xf numFmtId="0" fontId="15" fillId="0" borderId="64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 wrapText="1"/>
      <protection/>
    </xf>
    <xf numFmtId="0" fontId="0" fillId="0" borderId="11" xfId="0" applyNumberFormat="1" applyFont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0" fillId="0" borderId="64" xfId="0" applyFont="1" applyBorder="1" applyAlignment="1" applyProtection="1">
      <alignment horizontal="center" wrapText="1"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15" fillId="0" borderId="65" xfId="0" applyFont="1" applyFill="1" applyBorder="1" applyAlignment="1" applyProtection="1">
      <alignment/>
      <protection/>
    </xf>
    <xf numFmtId="0" fontId="15" fillId="0" borderId="70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14" fontId="3" fillId="0" borderId="25" xfId="0" applyNumberFormat="1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57" xfId="0" applyFont="1" applyBorder="1" applyAlignment="1" applyProtection="1">
      <alignment horizontal="center" wrapText="1"/>
      <protection/>
    </xf>
    <xf numFmtId="0" fontId="15" fillId="0" borderId="10" xfId="0" applyFont="1" applyBorder="1" applyAlignment="1">
      <alignment/>
    </xf>
    <xf numFmtId="0" fontId="3" fillId="0" borderId="25" xfId="0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19050</xdr:rowOff>
    </xdr:from>
    <xdr:to>
      <xdr:col>4</xdr:col>
      <xdr:colOff>447675</xdr:colOff>
      <xdr:row>18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647825"/>
          <a:ext cx="34194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eigene Mannschaft in das erste Feld eintragen!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Kämpfen mit Hin- und Rückkampf die Mannschaften auf den Positionen 2-5 eintragen.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Mannschaften, gegen die Heimkämpfe geschossen werden, an den Positionen 2-5 eintragen. Die Mannschaften, gegen die Auswärtskämpfe geschossen werden, an den Positionen 6-9 eintragen,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die ersten 4 Tabellenblätter muss die Kopfzeile angepasst werden (Jahr und Mannschaft) siehe Seitenansicht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10</xdr:row>
      <xdr:rowOff>76200</xdr:rowOff>
    </xdr:from>
    <xdr:to>
      <xdr:col>7</xdr:col>
      <xdr:colOff>619125</xdr:colOff>
      <xdr:row>10</xdr:row>
      <xdr:rowOff>276225</xdr:rowOff>
    </xdr:to>
    <xdr:sp macro="[0]!Kampf2">
      <xdr:nvSpPr>
        <xdr:cNvPr id="1" name="Text 2"/>
        <xdr:cNvSpPr txBox="1">
          <a:spLocks noChangeArrowheads="1"/>
        </xdr:cNvSpPr>
      </xdr:nvSpPr>
      <xdr:spPr>
        <a:xfrm>
          <a:off x="6677025" y="2133600"/>
          <a:ext cx="7334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2</a:t>
          </a:r>
        </a:p>
      </xdr:txBody>
    </xdr:sp>
    <xdr:clientData/>
  </xdr:twoCellAnchor>
  <xdr:twoCellAnchor>
    <xdr:from>
      <xdr:col>6</xdr:col>
      <xdr:colOff>257175</xdr:colOff>
      <xdr:row>11</xdr:row>
      <xdr:rowOff>85725</xdr:rowOff>
    </xdr:from>
    <xdr:to>
      <xdr:col>7</xdr:col>
      <xdr:colOff>619125</xdr:colOff>
      <xdr:row>11</xdr:row>
      <xdr:rowOff>285750</xdr:rowOff>
    </xdr:to>
    <xdr:sp macro="[0]!Kampf3">
      <xdr:nvSpPr>
        <xdr:cNvPr id="2" name="Text 3"/>
        <xdr:cNvSpPr txBox="1">
          <a:spLocks noChangeArrowheads="1"/>
        </xdr:cNvSpPr>
      </xdr:nvSpPr>
      <xdr:spPr>
        <a:xfrm>
          <a:off x="6677025" y="2457450"/>
          <a:ext cx="7334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3</a:t>
          </a:r>
        </a:p>
      </xdr:txBody>
    </xdr:sp>
    <xdr:clientData/>
  </xdr:twoCellAnchor>
  <xdr:twoCellAnchor>
    <xdr:from>
      <xdr:col>6</xdr:col>
      <xdr:colOff>257175</xdr:colOff>
      <xdr:row>12</xdr:row>
      <xdr:rowOff>76200</xdr:rowOff>
    </xdr:from>
    <xdr:to>
      <xdr:col>7</xdr:col>
      <xdr:colOff>619125</xdr:colOff>
      <xdr:row>12</xdr:row>
      <xdr:rowOff>276225</xdr:rowOff>
    </xdr:to>
    <xdr:sp macro="[0]!Kampf4">
      <xdr:nvSpPr>
        <xdr:cNvPr id="3" name="Text 4"/>
        <xdr:cNvSpPr txBox="1">
          <a:spLocks noChangeArrowheads="1"/>
        </xdr:cNvSpPr>
      </xdr:nvSpPr>
      <xdr:spPr>
        <a:xfrm>
          <a:off x="6677025" y="2762250"/>
          <a:ext cx="7334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4</a:t>
          </a:r>
        </a:p>
      </xdr:txBody>
    </xdr:sp>
    <xdr:clientData/>
  </xdr:twoCellAnchor>
  <xdr:twoCellAnchor>
    <xdr:from>
      <xdr:col>6</xdr:col>
      <xdr:colOff>257175</xdr:colOff>
      <xdr:row>13</xdr:row>
      <xdr:rowOff>76200</xdr:rowOff>
    </xdr:from>
    <xdr:to>
      <xdr:col>7</xdr:col>
      <xdr:colOff>619125</xdr:colOff>
      <xdr:row>13</xdr:row>
      <xdr:rowOff>276225</xdr:rowOff>
    </xdr:to>
    <xdr:sp macro="[0]!Kampf5">
      <xdr:nvSpPr>
        <xdr:cNvPr id="4" name="Text 5"/>
        <xdr:cNvSpPr txBox="1">
          <a:spLocks noChangeArrowheads="1"/>
        </xdr:cNvSpPr>
      </xdr:nvSpPr>
      <xdr:spPr>
        <a:xfrm>
          <a:off x="6677025" y="3076575"/>
          <a:ext cx="7334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5</a:t>
          </a:r>
        </a:p>
      </xdr:txBody>
    </xdr:sp>
    <xdr:clientData/>
  </xdr:twoCellAnchor>
  <xdr:twoCellAnchor>
    <xdr:from>
      <xdr:col>6</xdr:col>
      <xdr:colOff>257175</xdr:colOff>
      <xdr:row>14</xdr:row>
      <xdr:rowOff>76200</xdr:rowOff>
    </xdr:from>
    <xdr:to>
      <xdr:col>7</xdr:col>
      <xdr:colOff>619125</xdr:colOff>
      <xdr:row>14</xdr:row>
      <xdr:rowOff>276225</xdr:rowOff>
    </xdr:to>
    <xdr:sp macro="[0]!Kampf6">
      <xdr:nvSpPr>
        <xdr:cNvPr id="5" name="Text 6"/>
        <xdr:cNvSpPr txBox="1">
          <a:spLocks noChangeArrowheads="1"/>
        </xdr:cNvSpPr>
      </xdr:nvSpPr>
      <xdr:spPr>
        <a:xfrm>
          <a:off x="6677025" y="3390900"/>
          <a:ext cx="7334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6</a:t>
          </a:r>
        </a:p>
      </xdr:txBody>
    </xdr:sp>
    <xdr:clientData/>
  </xdr:twoCellAnchor>
  <xdr:twoCellAnchor>
    <xdr:from>
      <xdr:col>6</xdr:col>
      <xdr:colOff>257175</xdr:colOff>
      <xdr:row>15</xdr:row>
      <xdr:rowOff>76200</xdr:rowOff>
    </xdr:from>
    <xdr:to>
      <xdr:col>7</xdr:col>
      <xdr:colOff>619125</xdr:colOff>
      <xdr:row>15</xdr:row>
      <xdr:rowOff>276225</xdr:rowOff>
    </xdr:to>
    <xdr:sp macro="[0]!Kampf7">
      <xdr:nvSpPr>
        <xdr:cNvPr id="6" name="Text 7"/>
        <xdr:cNvSpPr txBox="1">
          <a:spLocks noChangeArrowheads="1"/>
        </xdr:cNvSpPr>
      </xdr:nvSpPr>
      <xdr:spPr>
        <a:xfrm>
          <a:off x="6677025" y="3705225"/>
          <a:ext cx="7334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7</a:t>
          </a:r>
        </a:p>
      </xdr:txBody>
    </xdr:sp>
    <xdr:clientData/>
  </xdr:twoCellAnchor>
  <xdr:twoCellAnchor>
    <xdr:from>
      <xdr:col>6</xdr:col>
      <xdr:colOff>257175</xdr:colOff>
      <xdr:row>16</xdr:row>
      <xdr:rowOff>76200</xdr:rowOff>
    </xdr:from>
    <xdr:to>
      <xdr:col>7</xdr:col>
      <xdr:colOff>619125</xdr:colOff>
      <xdr:row>16</xdr:row>
      <xdr:rowOff>276225</xdr:rowOff>
    </xdr:to>
    <xdr:sp macro="[0]!Kampf8">
      <xdr:nvSpPr>
        <xdr:cNvPr id="7" name="Text 8"/>
        <xdr:cNvSpPr txBox="1">
          <a:spLocks noChangeArrowheads="1"/>
        </xdr:cNvSpPr>
      </xdr:nvSpPr>
      <xdr:spPr>
        <a:xfrm>
          <a:off x="6677025" y="4019550"/>
          <a:ext cx="7334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8</a:t>
          </a:r>
        </a:p>
      </xdr:txBody>
    </xdr:sp>
    <xdr:clientData/>
  </xdr:twoCellAnchor>
  <xdr:twoCellAnchor>
    <xdr:from>
      <xdr:col>6</xdr:col>
      <xdr:colOff>257175</xdr:colOff>
      <xdr:row>9</xdr:row>
      <xdr:rowOff>76200</xdr:rowOff>
    </xdr:from>
    <xdr:to>
      <xdr:col>7</xdr:col>
      <xdr:colOff>619125</xdr:colOff>
      <xdr:row>9</xdr:row>
      <xdr:rowOff>276225</xdr:rowOff>
    </xdr:to>
    <xdr:sp macro="[0]!Kampf1">
      <xdr:nvSpPr>
        <xdr:cNvPr id="8" name="Text 9"/>
        <xdr:cNvSpPr txBox="1">
          <a:spLocks noChangeArrowheads="1"/>
        </xdr:cNvSpPr>
      </xdr:nvSpPr>
      <xdr:spPr>
        <a:xfrm>
          <a:off x="6677025" y="1819275"/>
          <a:ext cx="7334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839325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82980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982980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erGr.2+aW_4er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mbl."/>
      <sheetName val="Daten"/>
      <sheetName val="Termine"/>
      <sheetName val="Gesamtwtg."/>
      <sheetName val="Kampf 1"/>
      <sheetName val="Kampf 2"/>
      <sheetName val="Kampf 3"/>
      <sheetName val="Kampf 4"/>
      <sheetName val="Kampf 5"/>
      <sheetName val="Kampf 6"/>
      <sheetName val="Kampf 7"/>
      <sheetName val="Kampf 8"/>
      <sheetName val="Vordruck"/>
      <sheetName val="Passdate"/>
      <sheetName val="Modul1"/>
      <sheetName val="Modul2"/>
    </sheetNames>
    <sheetDataSet>
      <sheetData sheetId="13">
        <row r="9">
          <cell r="A9">
            <v>13270037</v>
          </cell>
          <cell r="B9" t="str">
            <v>Brune Peter</v>
          </cell>
          <cell r="C9" t="str">
            <v>Anholter Sportschützen</v>
          </cell>
        </row>
        <row r="10">
          <cell r="A10">
            <v>13270015</v>
          </cell>
          <cell r="B10" t="str">
            <v>Bruns Carsten</v>
          </cell>
          <cell r="C10" t="str">
            <v>Anholter Sportschützen</v>
          </cell>
        </row>
        <row r="11">
          <cell r="A11">
            <v>13270081</v>
          </cell>
          <cell r="B11" t="str">
            <v>Bruns Marcel</v>
          </cell>
          <cell r="C11" t="str">
            <v>Anholter Sportschützen</v>
          </cell>
        </row>
        <row r="12">
          <cell r="A12">
            <v>13270018</v>
          </cell>
          <cell r="B12" t="str">
            <v>Driever Johannes</v>
          </cell>
          <cell r="C12" t="str">
            <v>Anholter Sportschützen</v>
          </cell>
        </row>
        <row r="13">
          <cell r="A13">
            <v>13270020</v>
          </cell>
          <cell r="B13" t="str">
            <v>Driever Michael</v>
          </cell>
          <cell r="C13" t="str">
            <v>Anholter Sportschützen</v>
          </cell>
        </row>
        <row r="14">
          <cell r="A14">
            <v>13270052</v>
          </cell>
          <cell r="B14" t="str">
            <v>Everts Michael</v>
          </cell>
          <cell r="C14" t="str">
            <v>Anholter Sportschützen</v>
          </cell>
        </row>
        <row r="15">
          <cell r="A15">
            <v>13270017</v>
          </cell>
          <cell r="B15" t="str">
            <v>Evertz Melanie</v>
          </cell>
          <cell r="C15" t="str">
            <v>Anholter Sportschützen</v>
          </cell>
        </row>
        <row r="16">
          <cell r="A16">
            <v>13270080</v>
          </cell>
          <cell r="B16" t="str">
            <v>Fonteyn Andreas</v>
          </cell>
          <cell r="C16" t="str">
            <v>Anholter Sportschützen</v>
          </cell>
        </row>
        <row r="17">
          <cell r="A17">
            <v>13270091</v>
          </cell>
          <cell r="B17" t="str">
            <v>Framke Klaus</v>
          </cell>
          <cell r="C17" t="str">
            <v>Anholter Sportschützen</v>
          </cell>
        </row>
        <row r="18">
          <cell r="A18">
            <v>13270008</v>
          </cell>
          <cell r="B18" t="str">
            <v>Geisler Anneliese</v>
          </cell>
          <cell r="C18" t="str">
            <v>Anholter Sportschützen</v>
          </cell>
        </row>
        <row r="19">
          <cell r="A19">
            <v>13270025</v>
          </cell>
          <cell r="B19" t="str">
            <v>Geisler Harald</v>
          </cell>
          <cell r="C19" t="str">
            <v>Anholter Sportschützen</v>
          </cell>
        </row>
        <row r="20">
          <cell r="A20">
            <v>13270096</v>
          </cell>
          <cell r="B20" t="str">
            <v>Geldermann Kerstin</v>
          </cell>
          <cell r="C20" t="str">
            <v>Anholter Sportschützen</v>
          </cell>
        </row>
        <row r="21">
          <cell r="A21">
            <v>13270053</v>
          </cell>
          <cell r="B21" t="str">
            <v>Geukes Alfons</v>
          </cell>
          <cell r="C21" t="str">
            <v>Anholter Sportschützen</v>
          </cell>
        </row>
        <row r="22">
          <cell r="A22">
            <v>13270028</v>
          </cell>
          <cell r="B22" t="str">
            <v>Grosche Jörg</v>
          </cell>
          <cell r="C22" t="str">
            <v>Anholter Sportschützen</v>
          </cell>
        </row>
        <row r="23">
          <cell r="A23">
            <v>13270097</v>
          </cell>
          <cell r="B23" t="str">
            <v>Großkopf Tim</v>
          </cell>
          <cell r="C23" t="str">
            <v>Anholter Sportschützen</v>
          </cell>
        </row>
        <row r="24">
          <cell r="A24">
            <v>13270031</v>
          </cell>
          <cell r="B24" t="str">
            <v>Hassel Fränzi</v>
          </cell>
          <cell r="C24" t="str">
            <v>Anholter Sportschützen</v>
          </cell>
        </row>
        <row r="25">
          <cell r="A25">
            <v>13270047</v>
          </cell>
          <cell r="B25" t="str">
            <v>Heumann Karl</v>
          </cell>
          <cell r="C25" t="str">
            <v>Anholter Sportschützen</v>
          </cell>
        </row>
        <row r="26">
          <cell r="A26">
            <v>13270082</v>
          </cell>
          <cell r="B26" t="str">
            <v>Heumann Michael</v>
          </cell>
          <cell r="C26" t="str">
            <v>Anholter Sportschützen</v>
          </cell>
        </row>
        <row r="27">
          <cell r="A27">
            <v>13270042</v>
          </cell>
          <cell r="B27" t="str">
            <v>Höckel David</v>
          </cell>
          <cell r="C27" t="str">
            <v>Anholter Sportschützen</v>
          </cell>
        </row>
        <row r="28">
          <cell r="A28">
            <v>13270117</v>
          </cell>
          <cell r="B28" t="str">
            <v>Hübers Kurt</v>
          </cell>
          <cell r="C28" t="str">
            <v>Anholter Sportschützen</v>
          </cell>
        </row>
        <row r="29">
          <cell r="A29">
            <v>13270040</v>
          </cell>
          <cell r="B29" t="str">
            <v>Istemaas Willi</v>
          </cell>
          <cell r="C29" t="str">
            <v>Anholter Sportschützen</v>
          </cell>
        </row>
        <row r="30">
          <cell r="A30">
            <v>13270033</v>
          </cell>
          <cell r="B30" t="str">
            <v>Jansen Jan</v>
          </cell>
          <cell r="C30" t="str">
            <v>Anholter Sportschützen</v>
          </cell>
        </row>
        <row r="31">
          <cell r="A31">
            <v>13270085</v>
          </cell>
          <cell r="B31" t="str">
            <v>Kaiser Elisabeth</v>
          </cell>
          <cell r="C31" t="str">
            <v>Anholter Sportschützen</v>
          </cell>
        </row>
        <row r="32">
          <cell r="A32">
            <v>13270077</v>
          </cell>
          <cell r="B32" t="str">
            <v>Kaiser Norbert</v>
          </cell>
          <cell r="C32" t="str">
            <v>Anholter Sportschützen</v>
          </cell>
        </row>
        <row r="33">
          <cell r="A33">
            <v>13270003</v>
          </cell>
          <cell r="B33" t="str">
            <v>Kempkes Wilhelm</v>
          </cell>
          <cell r="C33" t="str">
            <v>Anholter Sportschützen</v>
          </cell>
        </row>
        <row r="34">
          <cell r="A34">
            <v>13270026</v>
          </cell>
          <cell r="B34" t="str">
            <v>Krause Eberhard</v>
          </cell>
          <cell r="C34" t="str">
            <v>Anholter Sportschützen</v>
          </cell>
        </row>
        <row r="35">
          <cell r="A35">
            <v>13270032</v>
          </cell>
          <cell r="B35" t="str">
            <v>Krusenbaum Hanni</v>
          </cell>
          <cell r="C35" t="str">
            <v>Anholter Sportschützen</v>
          </cell>
        </row>
        <row r="36">
          <cell r="A36">
            <v>13270016</v>
          </cell>
          <cell r="B36" t="str">
            <v>Lammers Carsten</v>
          </cell>
          <cell r="C36" t="str">
            <v>Anholter Sportschützen</v>
          </cell>
        </row>
        <row r="37">
          <cell r="A37">
            <v>13270070</v>
          </cell>
          <cell r="B37" t="str">
            <v>Lipinski Manfred</v>
          </cell>
          <cell r="C37" t="str">
            <v>Anholter Sportschützen</v>
          </cell>
        </row>
        <row r="38">
          <cell r="A38">
            <v>13270051</v>
          </cell>
          <cell r="B38" t="str">
            <v>Niemann Ludger</v>
          </cell>
          <cell r="C38" t="str">
            <v>Anholter Sportschützen</v>
          </cell>
        </row>
        <row r="39">
          <cell r="A39">
            <v>13270083</v>
          </cell>
          <cell r="B39" t="str">
            <v>Onstein Heinrich</v>
          </cell>
          <cell r="C39" t="str">
            <v>Anholter Sportschützen</v>
          </cell>
        </row>
        <row r="40">
          <cell r="A40">
            <v>13270055</v>
          </cell>
          <cell r="B40" t="str">
            <v>Plettenberg Graf von Suitbert</v>
          </cell>
          <cell r="C40" t="str">
            <v>Anholter Sportschützen</v>
          </cell>
        </row>
        <row r="41">
          <cell r="A41">
            <v>13270106</v>
          </cell>
          <cell r="B41" t="str">
            <v>Rexwinkel Dedo</v>
          </cell>
          <cell r="C41" t="str">
            <v>Anholter Sportschützen</v>
          </cell>
        </row>
        <row r="42">
          <cell r="A42">
            <v>13270089</v>
          </cell>
          <cell r="B42" t="str">
            <v>Scholten Günter</v>
          </cell>
          <cell r="C42" t="str">
            <v>Anholter Sportschützen</v>
          </cell>
        </row>
        <row r="43">
          <cell r="A43">
            <v>13270048</v>
          </cell>
          <cell r="B43" t="str">
            <v>Seele Christian</v>
          </cell>
          <cell r="C43" t="str">
            <v>Anholter Sportschützen</v>
          </cell>
        </row>
        <row r="44">
          <cell r="A44">
            <v>13270034</v>
          </cell>
          <cell r="B44" t="str">
            <v>Spieker Wolfgang</v>
          </cell>
          <cell r="C44" t="str">
            <v>Anholter Sportschützen</v>
          </cell>
        </row>
        <row r="45">
          <cell r="A45">
            <v>13270012</v>
          </cell>
          <cell r="B45" t="str">
            <v>Straatmann Claudia</v>
          </cell>
          <cell r="C45" t="str">
            <v>Anholter Sportschützen</v>
          </cell>
        </row>
        <row r="46">
          <cell r="A46">
            <v>13270086</v>
          </cell>
          <cell r="B46" t="str">
            <v>Taeuber Karl-Heinz</v>
          </cell>
          <cell r="C46" t="str">
            <v>Anholter Sportschützen</v>
          </cell>
        </row>
        <row r="47">
          <cell r="A47">
            <v>13270116</v>
          </cell>
          <cell r="B47" t="str">
            <v>Tenhaaf Barbara</v>
          </cell>
          <cell r="C47" t="str">
            <v>Anholter Sportschützen</v>
          </cell>
        </row>
        <row r="48">
          <cell r="A48">
            <v>13270013</v>
          </cell>
          <cell r="B48" t="str">
            <v>Tenhaaf Edwin</v>
          </cell>
          <cell r="C48" t="str">
            <v>Anholter Sportschützen</v>
          </cell>
        </row>
        <row r="49">
          <cell r="A49">
            <v>13270115</v>
          </cell>
          <cell r="B49" t="str">
            <v>Tewiele Ludger</v>
          </cell>
          <cell r="C49" t="str">
            <v>Anholter Sportschützen</v>
          </cell>
        </row>
        <row r="50">
          <cell r="A50">
            <v>13270073</v>
          </cell>
          <cell r="B50" t="str">
            <v>Vallee Iris</v>
          </cell>
          <cell r="C50" t="str">
            <v>Anholter Sportschützen</v>
          </cell>
        </row>
        <row r="51">
          <cell r="A51">
            <v>13270074</v>
          </cell>
          <cell r="B51" t="str">
            <v>Velsinger Peter</v>
          </cell>
          <cell r="C51" t="str">
            <v>Anholter Sportschützen</v>
          </cell>
        </row>
        <row r="52">
          <cell r="A52">
            <v>13270066</v>
          </cell>
          <cell r="B52" t="str">
            <v>Villwock Klaus</v>
          </cell>
          <cell r="C52" t="str">
            <v>Anholter Sportschützen</v>
          </cell>
        </row>
        <row r="53">
          <cell r="A53">
            <v>13270079</v>
          </cell>
          <cell r="B53" t="str">
            <v>Weikamp Christian</v>
          </cell>
          <cell r="C53" t="str">
            <v>Anholter Sportschützen</v>
          </cell>
        </row>
        <row r="54">
          <cell r="A54">
            <v>13270075</v>
          </cell>
          <cell r="B54" t="str">
            <v>Willing Josef</v>
          </cell>
          <cell r="C54" t="str">
            <v>Anholter Sportschützen</v>
          </cell>
        </row>
        <row r="55">
          <cell r="A55">
            <v>13270076</v>
          </cell>
          <cell r="B55" t="str">
            <v>Willing Rita</v>
          </cell>
          <cell r="C55" t="str">
            <v>Anholter Sportschützen</v>
          </cell>
        </row>
        <row r="56">
          <cell r="A56">
            <v>13270024</v>
          </cell>
          <cell r="B56" t="str">
            <v>Wolters Thomas</v>
          </cell>
          <cell r="C56" t="str">
            <v>Anholter Sportschützen</v>
          </cell>
        </row>
        <row r="57">
          <cell r="A57">
            <v>13270002</v>
          </cell>
          <cell r="B57" t="str">
            <v>Zwing Angelika</v>
          </cell>
          <cell r="C57" t="str">
            <v>Anholter Sportschützen</v>
          </cell>
        </row>
        <row r="58">
          <cell r="A58">
            <v>13020001</v>
          </cell>
          <cell r="B58" t="str">
            <v>Abelsmann Dirk</v>
          </cell>
          <cell r="C58" t="str">
            <v>BSV Wesel "vorm Brüner Tor"</v>
          </cell>
        </row>
        <row r="59">
          <cell r="A59">
            <v>13020143</v>
          </cell>
          <cell r="B59" t="str">
            <v>Abelsmann Erich</v>
          </cell>
          <cell r="C59" t="str">
            <v>BSV Wesel "vorm Brüner Tor"</v>
          </cell>
        </row>
        <row r="60">
          <cell r="A60">
            <v>13020002</v>
          </cell>
          <cell r="B60" t="str">
            <v>Abelsmann Irmgard</v>
          </cell>
          <cell r="C60" t="str">
            <v>BSV Wesel "vorm Brüner Tor"</v>
          </cell>
        </row>
        <row r="61">
          <cell r="A61">
            <v>13020003</v>
          </cell>
          <cell r="B61" t="str">
            <v>Abelsmann Werner</v>
          </cell>
          <cell r="C61" t="str">
            <v>BSV Wesel "vorm Brüner Tor"</v>
          </cell>
        </row>
        <row r="62">
          <cell r="A62">
            <v>13020194</v>
          </cell>
          <cell r="B62" t="str">
            <v>Albersmann Bernhard</v>
          </cell>
          <cell r="C62" t="str">
            <v>BSV Wesel "vorm Brüner Tor"</v>
          </cell>
        </row>
        <row r="63">
          <cell r="A63">
            <v>13020256</v>
          </cell>
          <cell r="B63" t="str">
            <v>Alexander Heinrich</v>
          </cell>
          <cell r="C63" t="str">
            <v>BSV Wesel "vorm Brüner Tor"</v>
          </cell>
        </row>
        <row r="64">
          <cell r="A64">
            <v>13020267</v>
          </cell>
          <cell r="B64" t="str">
            <v>Altendorf Heinz</v>
          </cell>
          <cell r="C64" t="str">
            <v>BSV Wesel "vorm Brüner Tor"</v>
          </cell>
        </row>
        <row r="65">
          <cell r="A65">
            <v>13020064</v>
          </cell>
          <cell r="B65" t="str">
            <v>Amerkamp Werner</v>
          </cell>
          <cell r="C65" t="str">
            <v>BSV Wesel "vorm Brüner Tor"</v>
          </cell>
        </row>
        <row r="66">
          <cell r="A66">
            <v>13020070</v>
          </cell>
          <cell r="B66" t="str">
            <v>Annas Eva</v>
          </cell>
          <cell r="C66" t="str">
            <v>BSV Wesel "vorm Brüner Tor"</v>
          </cell>
        </row>
        <row r="67">
          <cell r="A67">
            <v>13020293</v>
          </cell>
          <cell r="B67" t="str">
            <v>Annas Wilfried</v>
          </cell>
          <cell r="C67" t="str">
            <v>BSV Wesel "vorm Brüner Tor"</v>
          </cell>
        </row>
        <row r="68">
          <cell r="A68">
            <v>13020035</v>
          </cell>
          <cell r="B68" t="str">
            <v>Berning Ernst</v>
          </cell>
          <cell r="C68" t="str">
            <v>BSV Wesel "vorm Brüner Tor"</v>
          </cell>
        </row>
        <row r="69">
          <cell r="A69">
            <v>13020110</v>
          </cell>
          <cell r="B69" t="str">
            <v>Bodden Friedrich</v>
          </cell>
          <cell r="C69" t="str">
            <v>BSV Wesel "vorm Brüner Tor"</v>
          </cell>
        </row>
        <row r="70">
          <cell r="A70">
            <v>13020033</v>
          </cell>
          <cell r="B70" t="str">
            <v>Böhmer Norbert</v>
          </cell>
          <cell r="C70" t="str">
            <v>BSV Wesel "vorm Brüner Tor"</v>
          </cell>
        </row>
        <row r="71">
          <cell r="A71">
            <v>13020018</v>
          </cell>
          <cell r="B71" t="str">
            <v>Böhnke Dennis</v>
          </cell>
          <cell r="C71" t="str">
            <v>BSV Wesel "vorm Brüner Tor"</v>
          </cell>
        </row>
        <row r="72">
          <cell r="A72">
            <v>13020023</v>
          </cell>
          <cell r="B72" t="str">
            <v>Boßerhoff Stephan</v>
          </cell>
          <cell r="C72" t="str">
            <v>BSV Wesel "vorm Brüner Tor"</v>
          </cell>
        </row>
        <row r="73">
          <cell r="A73">
            <v>13020106</v>
          </cell>
          <cell r="B73" t="str">
            <v>Brill Kurt</v>
          </cell>
          <cell r="C73" t="str">
            <v>BSV Wesel "vorm Brüner Tor"</v>
          </cell>
        </row>
        <row r="74">
          <cell r="A74">
            <v>13020185</v>
          </cell>
          <cell r="B74" t="str">
            <v>Brinks Uwe</v>
          </cell>
          <cell r="C74" t="str">
            <v>BSV Wesel "vorm Brüner Tor"</v>
          </cell>
        </row>
        <row r="75">
          <cell r="A75">
            <v>13020323</v>
          </cell>
          <cell r="B75" t="str">
            <v>Bühne Günter</v>
          </cell>
          <cell r="C75" t="str">
            <v>BSV Wesel "vorm Brüner Tor"</v>
          </cell>
        </row>
        <row r="76">
          <cell r="A76">
            <v>13020043</v>
          </cell>
          <cell r="B76" t="str">
            <v>Buschholtz Bastian</v>
          </cell>
          <cell r="C76" t="str">
            <v>BSV Wesel "vorm Brüner Tor"</v>
          </cell>
        </row>
        <row r="77">
          <cell r="A77">
            <v>13020324</v>
          </cell>
          <cell r="B77" t="str">
            <v>Buschholtz Michael</v>
          </cell>
          <cell r="C77" t="str">
            <v>BSV Wesel "vorm Brüner Tor"</v>
          </cell>
        </row>
        <row r="78">
          <cell r="A78">
            <v>13020201</v>
          </cell>
          <cell r="B78" t="str">
            <v>Buscholtz Hans</v>
          </cell>
          <cell r="C78" t="str">
            <v>BSV Wesel "vorm Brüner Tor"</v>
          </cell>
        </row>
        <row r="79">
          <cell r="A79">
            <v>13020186</v>
          </cell>
          <cell r="B79" t="str">
            <v>Busemann Michael</v>
          </cell>
          <cell r="C79" t="str">
            <v>BSV Wesel "vorm Brüner Tor"</v>
          </cell>
        </row>
        <row r="80">
          <cell r="A80">
            <v>13020014</v>
          </cell>
          <cell r="B80" t="str">
            <v>Claeßen Wolfgang</v>
          </cell>
          <cell r="C80" t="str">
            <v>BSV Wesel "vorm Brüner Tor"</v>
          </cell>
        </row>
        <row r="81">
          <cell r="A81">
            <v>13020114</v>
          </cell>
          <cell r="B81" t="str">
            <v>Dahlmann Rolf</v>
          </cell>
          <cell r="C81" t="str">
            <v>BSV Wesel "vorm Brüner Tor"</v>
          </cell>
        </row>
        <row r="82">
          <cell r="A82">
            <v>13020116</v>
          </cell>
          <cell r="B82" t="str">
            <v>Dickmann Alfons</v>
          </cell>
          <cell r="C82" t="str">
            <v>BSV Wesel "vorm Brüner Tor"</v>
          </cell>
        </row>
        <row r="83">
          <cell r="A83">
            <v>13020044</v>
          </cell>
          <cell r="B83" t="str">
            <v>Dicks Reto</v>
          </cell>
          <cell r="C83" t="str">
            <v>BSV Wesel "vorm Brüner Tor"</v>
          </cell>
        </row>
        <row r="84">
          <cell r="A84">
            <v>13020017</v>
          </cell>
          <cell r="B84" t="str">
            <v>Dicks Werner</v>
          </cell>
          <cell r="C84" t="str">
            <v>BSV Wesel "vorm Brüner Tor"</v>
          </cell>
        </row>
        <row r="85">
          <cell r="A85">
            <v>13020328</v>
          </cell>
          <cell r="B85" t="str">
            <v>Doersch Dieter</v>
          </cell>
          <cell r="C85" t="str">
            <v>BSV Wesel "vorm Brüner Tor"</v>
          </cell>
        </row>
        <row r="86">
          <cell r="A86">
            <v>13020224</v>
          </cell>
          <cell r="B86" t="str">
            <v>Driesch van den Hans</v>
          </cell>
          <cell r="C86" t="str">
            <v>BSV Wesel "vorm Brüner Tor"</v>
          </cell>
        </row>
        <row r="87">
          <cell r="A87">
            <v>13020098</v>
          </cell>
          <cell r="B87" t="str">
            <v>Eichenauer Gerd</v>
          </cell>
          <cell r="C87" t="str">
            <v>BSV Wesel "vorm Brüner Tor"</v>
          </cell>
        </row>
        <row r="88">
          <cell r="A88">
            <v>13020039</v>
          </cell>
          <cell r="B88" t="str">
            <v>Emde Lars</v>
          </cell>
          <cell r="C88" t="str">
            <v>BSV Wesel "vorm Brüner Tor"</v>
          </cell>
        </row>
        <row r="89">
          <cell r="A89">
            <v>13020016</v>
          </cell>
          <cell r="B89" t="str">
            <v>Esser Jens</v>
          </cell>
          <cell r="C89" t="str">
            <v>BSV Wesel "vorm Brüner Tor"</v>
          </cell>
        </row>
        <row r="90">
          <cell r="A90">
            <v>13020040</v>
          </cell>
          <cell r="B90" t="str">
            <v>Esser Markus</v>
          </cell>
          <cell r="C90" t="str">
            <v>BSV Wesel "vorm Brüner Tor"</v>
          </cell>
        </row>
        <row r="91">
          <cell r="A91">
            <v>13020156</v>
          </cell>
          <cell r="B91" t="str">
            <v>Fölting Johannes</v>
          </cell>
          <cell r="C91" t="str">
            <v>BSV Wesel "vorm Brüner Tor"</v>
          </cell>
        </row>
        <row r="92">
          <cell r="A92">
            <v>13020312</v>
          </cell>
          <cell r="B92" t="str">
            <v>Fritz Paul</v>
          </cell>
          <cell r="C92" t="str">
            <v>BSV Wesel "vorm Brüner Tor"</v>
          </cell>
          <cell r="D92">
            <v>0</v>
          </cell>
        </row>
        <row r="93">
          <cell r="A93">
            <v>13020068</v>
          </cell>
          <cell r="B93" t="str">
            <v>Giesen Bernhard</v>
          </cell>
          <cell r="C93" t="str">
            <v>BSV Wesel "vorm Brüner Tor"</v>
          </cell>
          <cell r="D93">
            <v>0</v>
          </cell>
        </row>
        <row r="94">
          <cell r="A94">
            <v>13020019</v>
          </cell>
          <cell r="B94" t="str">
            <v>Gillhaus Gerti</v>
          </cell>
          <cell r="C94" t="str">
            <v>BSV Wesel "vorm Brüner Tor"</v>
          </cell>
          <cell r="D94">
            <v>0</v>
          </cell>
        </row>
        <row r="95">
          <cell r="A95">
            <v>13020020</v>
          </cell>
          <cell r="B95" t="str">
            <v>Gillhaus Heinz</v>
          </cell>
          <cell r="C95" t="str">
            <v>BSV Wesel "vorm Brüner Tor"</v>
          </cell>
          <cell r="D95">
            <v>0</v>
          </cell>
        </row>
        <row r="96">
          <cell r="A96">
            <v>13020056</v>
          </cell>
          <cell r="B96" t="str">
            <v>Göbel Gerd</v>
          </cell>
          <cell r="C96" t="str">
            <v>BSV Wesel "vorm Brüner Tor"</v>
          </cell>
          <cell r="D96">
            <v>0</v>
          </cell>
        </row>
        <row r="97">
          <cell r="A97">
            <v>13020313</v>
          </cell>
          <cell r="B97" t="str">
            <v>Grambusch von Hans-Georg</v>
          </cell>
          <cell r="C97" t="str">
            <v>BSV Wesel "vorm Brüner Tor"</v>
          </cell>
          <cell r="D97">
            <v>0</v>
          </cell>
        </row>
        <row r="98">
          <cell r="A98">
            <v>13020188</v>
          </cell>
          <cell r="B98" t="str">
            <v>Grube Dieter</v>
          </cell>
          <cell r="C98" t="str">
            <v>BSV Wesel "vorm Brüner Tor"</v>
          </cell>
          <cell r="D98">
            <v>0</v>
          </cell>
        </row>
        <row r="99">
          <cell r="A99">
            <v>13020073</v>
          </cell>
          <cell r="B99" t="str">
            <v>Gundermann Eberhard</v>
          </cell>
          <cell r="C99" t="str">
            <v>BSV Wesel "vorm Brüner Tor"</v>
          </cell>
          <cell r="D99">
            <v>0</v>
          </cell>
        </row>
        <row r="100">
          <cell r="A100">
            <v>13020164</v>
          </cell>
          <cell r="B100" t="str">
            <v>Hamm Arnold</v>
          </cell>
          <cell r="C100" t="str">
            <v>BSV Wesel "vorm Brüner Tor"</v>
          </cell>
          <cell r="D100">
            <v>0</v>
          </cell>
        </row>
        <row r="101">
          <cell r="A101">
            <v>13020165</v>
          </cell>
          <cell r="B101" t="str">
            <v>Harms Rudolf</v>
          </cell>
          <cell r="C101" t="str">
            <v>BSV Wesel "vorm Brüner Tor"</v>
          </cell>
          <cell r="D101">
            <v>0</v>
          </cell>
        </row>
        <row r="102">
          <cell r="A102">
            <v>13020048</v>
          </cell>
          <cell r="B102" t="str">
            <v>Heikapell Holger</v>
          </cell>
          <cell r="C102" t="str">
            <v>BSV Wesel "vorm Brüner Tor"</v>
          </cell>
          <cell r="D102">
            <v>0</v>
          </cell>
        </row>
        <row r="103">
          <cell r="A103">
            <v>13020076</v>
          </cell>
          <cell r="B103" t="str">
            <v>Heisler Alfred</v>
          </cell>
          <cell r="C103" t="str">
            <v>BSV Wesel "vorm Brüner Tor"</v>
          </cell>
          <cell r="D103">
            <v>0</v>
          </cell>
        </row>
        <row r="104">
          <cell r="A104">
            <v>13020161</v>
          </cell>
          <cell r="B104" t="str">
            <v>Heisler Frank</v>
          </cell>
          <cell r="C104" t="str">
            <v>BSV Wesel "vorm Brüner Tor"</v>
          </cell>
          <cell r="D104">
            <v>0</v>
          </cell>
        </row>
        <row r="105">
          <cell r="A105">
            <v>13020168</v>
          </cell>
          <cell r="B105" t="str">
            <v>Henkes Adolf</v>
          </cell>
          <cell r="C105" t="str">
            <v>BSV Wesel "vorm Brüner Tor"</v>
          </cell>
          <cell r="D105">
            <v>0</v>
          </cell>
        </row>
        <row r="106">
          <cell r="A106">
            <v>13020077</v>
          </cell>
          <cell r="B106" t="str">
            <v>Herbert Eugen</v>
          </cell>
          <cell r="C106" t="str">
            <v>BSV Wesel "vorm Brüner Tor"</v>
          </cell>
          <cell r="D106">
            <v>0</v>
          </cell>
        </row>
        <row r="107">
          <cell r="A107">
            <v>13020037</v>
          </cell>
          <cell r="B107" t="str">
            <v>Herbert Thorsten</v>
          </cell>
          <cell r="C107" t="str">
            <v>BSV Wesel "vorm Brüner Tor"</v>
          </cell>
          <cell r="D107">
            <v>0</v>
          </cell>
        </row>
        <row r="108">
          <cell r="A108">
            <v>13020337</v>
          </cell>
          <cell r="B108" t="str">
            <v>Herlet Hartwig</v>
          </cell>
          <cell r="C108" t="str">
            <v>BSV Wesel "vorm Brüner Tor"</v>
          </cell>
          <cell r="D108">
            <v>0</v>
          </cell>
        </row>
        <row r="109">
          <cell r="A109">
            <v>13020057</v>
          </cell>
          <cell r="B109" t="str">
            <v>Hetkamp Holger</v>
          </cell>
          <cell r="C109" t="str">
            <v>BSV Wesel "vorm Brüner Tor"</v>
          </cell>
          <cell r="D109">
            <v>0</v>
          </cell>
        </row>
        <row r="110">
          <cell r="A110">
            <v>13020021</v>
          </cell>
          <cell r="B110" t="str">
            <v>Hieronimus Focko</v>
          </cell>
          <cell r="C110" t="str">
            <v>BSV Wesel "vorm Brüner Tor"</v>
          </cell>
          <cell r="D110">
            <v>0</v>
          </cell>
        </row>
        <row r="111">
          <cell r="A111">
            <v>13020004</v>
          </cell>
          <cell r="B111" t="str">
            <v>Hoersch Bettina</v>
          </cell>
          <cell r="C111" t="str">
            <v>BSV Wesel "vorm Brüner Tor"</v>
          </cell>
          <cell r="D111">
            <v>0</v>
          </cell>
        </row>
        <row r="112">
          <cell r="A112">
            <v>13020304</v>
          </cell>
          <cell r="B112" t="str">
            <v>Hörsch Carsten</v>
          </cell>
          <cell r="C112" t="str">
            <v>BSV Wesel "vorm Brüner Tor"</v>
          </cell>
          <cell r="D112">
            <v>0</v>
          </cell>
        </row>
        <row r="113">
          <cell r="A113">
            <v>13020366</v>
          </cell>
          <cell r="B113" t="str">
            <v>Hötten Mike</v>
          </cell>
          <cell r="C113" t="str">
            <v>BSV Wesel "vorm Brüner Tor"</v>
          </cell>
          <cell r="D113">
            <v>0</v>
          </cell>
        </row>
        <row r="114">
          <cell r="A114">
            <v>13020081</v>
          </cell>
          <cell r="B114" t="str">
            <v>Hoymann Wilhelm</v>
          </cell>
          <cell r="C114" t="str">
            <v>BSV Wesel "vorm Brüner Tor"</v>
          </cell>
          <cell r="D114">
            <v>0</v>
          </cell>
        </row>
        <row r="115">
          <cell r="A115">
            <v>13020171</v>
          </cell>
          <cell r="B115" t="str">
            <v>Hülshorst Fritz</v>
          </cell>
          <cell r="C115" t="str">
            <v>BSV Wesel "vorm Brüner Tor"</v>
          </cell>
          <cell r="D115">
            <v>0</v>
          </cell>
        </row>
        <row r="116">
          <cell r="A116">
            <v>13020047</v>
          </cell>
          <cell r="B116" t="str">
            <v>Hülshorst Johannes</v>
          </cell>
          <cell r="C116" t="str">
            <v>BSV Wesel "vorm Brüner Tor"</v>
          </cell>
          <cell r="D116">
            <v>0</v>
          </cell>
        </row>
        <row r="117">
          <cell r="A117">
            <v>13020269</v>
          </cell>
          <cell r="B117" t="str">
            <v>Ingenbleek Markus</v>
          </cell>
          <cell r="C117" t="str">
            <v>BSV Wesel "vorm Brüner Tor"</v>
          </cell>
          <cell r="D117">
            <v>0</v>
          </cell>
        </row>
        <row r="118">
          <cell r="A118">
            <v>13020060</v>
          </cell>
          <cell r="B118" t="str">
            <v>Jamin Gerald</v>
          </cell>
          <cell r="C118" t="str">
            <v>BSV Wesel "vorm Brüner Tor"</v>
          </cell>
          <cell r="D118">
            <v>0</v>
          </cell>
        </row>
        <row r="119">
          <cell r="A119">
            <v>13020050</v>
          </cell>
          <cell r="B119" t="str">
            <v>Janiak Franz-Hermann</v>
          </cell>
          <cell r="C119" t="str">
            <v>BSV Wesel "vorm Brüner Tor"</v>
          </cell>
          <cell r="D119">
            <v>0</v>
          </cell>
        </row>
        <row r="120">
          <cell r="A120">
            <v>13020273</v>
          </cell>
          <cell r="B120" t="str">
            <v>Jöhren Norbert</v>
          </cell>
          <cell r="C120" t="str">
            <v>BSV Wesel "vorm Brüner Tor"</v>
          </cell>
          <cell r="D120">
            <v>0</v>
          </cell>
        </row>
        <row r="121">
          <cell r="A121">
            <v>13020363</v>
          </cell>
          <cell r="B121" t="str">
            <v>Kasper Sebastian</v>
          </cell>
          <cell r="C121" t="str">
            <v>BSV Wesel "vorm Brüner Tor"</v>
          </cell>
          <cell r="D121">
            <v>0</v>
          </cell>
        </row>
        <row r="122">
          <cell r="A122">
            <v>13020111</v>
          </cell>
          <cell r="B122" t="str">
            <v>Kloppot Marcus</v>
          </cell>
          <cell r="C122" t="str">
            <v>BSV Wesel "vorm Brüner Tor"</v>
          </cell>
          <cell r="D122">
            <v>0</v>
          </cell>
        </row>
        <row r="123">
          <cell r="A123">
            <v>13020087</v>
          </cell>
          <cell r="B123" t="str">
            <v>Kloppot Walter</v>
          </cell>
          <cell r="C123" t="str">
            <v>BSV Wesel "vorm Brüner Tor"</v>
          </cell>
          <cell r="D123">
            <v>0</v>
          </cell>
        </row>
        <row r="124">
          <cell r="A124">
            <v>13020089</v>
          </cell>
          <cell r="B124" t="str">
            <v>Koch Reiner</v>
          </cell>
          <cell r="C124" t="str">
            <v>BSV Wesel "vorm Brüner Tor"</v>
          </cell>
          <cell r="D124">
            <v>0</v>
          </cell>
        </row>
        <row r="125">
          <cell r="A125">
            <v>13020281</v>
          </cell>
          <cell r="B125" t="str">
            <v>Korner Klaus</v>
          </cell>
          <cell r="C125" t="str">
            <v>BSV Wesel "vorm Brüner Tor"</v>
          </cell>
          <cell r="D125">
            <v>0</v>
          </cell>
        </row>
        <row r="126">
          <cell r="A126">
            <v>13020045</v>
          </cell>
          <cell r="B126" t="str">
            <v>Korner Normen</v>
          </cell>
          <cell r="C126" t="str">
            <v>BSV Wesel "vorm Brüner Tor"</v>
          </cell>
          <cell r="D126">
            <v>0</v>
          </cell>
        </row>
        <row r="127">
          <cell r="A127">
            <v>13020012</v>
          </cell>
          <cell r="B127" t="str">
            <v>Kramer Klaus</v>
          </cell>
          <cell r="C127" t="str">
            <v>BSV Wesel "vorm Brüner Tor"</v>
          </cell>
          <cell r="D127">
            <v>0</v>
          </cell>
        </row>
        <row r="128">
          <cell r="A128">
            <v>13020274</v>
          </cell>
          <cell r="B128" t="str">
            <v>Krebber Wilfried</v>
          </cell>
          <cell r="C128" t="str">
            <v>BSV Wesel "vorm Brüner Tor"</v>
          </cell>
          <cell r="D128">
            <v>0</v>
          </cell>
        </row>
        <row r="129">
          <cell r="A129">
            <v>13020025</v>
          </cell>
          <cell r="B129" t="str">
            <v>Krüger Rainer</v>
          </cell>
          <cell r="C129" t="str">
            <v>BSV Wesel "vorm Brüner Tor"</v>
          </cell>
          <cell r="D129">
            <v>0</v>
          </cell>
        </row>
        <row r="130">
          <cell r="A130">
            <v>13020006</v>
          </cell>
          <cell r="B130" t="str">
            <v>Krumme Thomas</v>
          </cell>
          <cell r="C130" t="str">
            <v>BSV Wesel "vorm Brüner Tor"</v>
          </cell>
          <cell r="D130">
            <v>0</v>
          </cell>
        </row>
        <row r="131">
          <cell r="A131">
            <v>13020297</v>
          </cell>
          <cell r="B131" t="str">
            <v>Kruse Wilhelm</v>
          </cell>
          <cell r="C131" t="str">
            <v>BSV Wesel "vorm Brüner Tor"</v>
          </cell>
          <cell r="D131">
            <v>0</v>
          </cell>
        </row>
        <row r="132">
          <cell r="A132">
            <v>13020275</v>
          </cell>
          <cell r="B132" t="str">
            <v>Langheit Albert</v>
          </cell>
          <cell r="C132" t="str">
            <v>BSV Wesel "vorm Brüner Tor"</v>
          </cell>
          <cell r="D132">
            <v>0</v>
          </cell>
        </row>
        <row r="133">
          <cell r="A133">
            <v>13020207</v>
          </cell>
          <cell r="B133" t="str">
            <v>Laukmichel Hans</v>
          </cell>
          <cell r="C133" t="str">
            <v>BSV Wesel "vorm Brüner Tor"</v>
          </cell>
          <cell r="D133">
            <v>0</v>
          </cell>
        </row>
        <row r="134">
          <cell r="A134">
            <v>13020276</v>
          </cell>
          <cell r="B134" t="str">
            <v>Laussus Erhard</v>
          </cell>
          <cell r="C134" t="str">
            <v>BSV Wesel "vorm Brüner Tor"</v>
          </cell>
          <cell r="D134">
            <v>0</v>
          </cell>
        </row>
        <row r="135">
          <cell r="A135">
            <v>13020208</v>
          </cell>
          <cell r="B135" t="str">
            <v>Lemken Wilfried</v>
          </cell>
          <cell r="C135" t="str">
            <v>BSV Wesel "vorm Brüner Tor"</v>
          </cell>
          <cell r="D135">
            <v>0</v>
          </cell>
        </row>
        <row r="136">
          <cell r="A136">
            <v>13020092</v>
          </cell>
          <cell r="B136" t="str">
            <v>Lohmann Heinrich</v>
          </cell>
          <cell r="C136" t="str">
            <v>BSV Wesel "vorm Brüner Tor"</v>
          </cell>
          <cell r="D136">
            <v>0</v>
          </cell>
        </row>
        <row r="137">
          <cell r="A137">
            <v>13020365</v>
          </cell>
          <cell r="B137" t="str">
            <v>Marten Christopher</v>
          </cell>
          <cell r="C137" t="str">
            <v>BSV Wesel "vorm Brüner Tor"</v>
          </cell>
          <cell r="D137">
            <v>0</v>
          </cell>
        </row>
        <row r="138">
          <cell r="A138">
            <v>13020357</v>
          </cell>
          <cell r="B138" t="str">
            <v>May Sascha</v>
          </cell>
          <cell r="C138" t="str">
            <v>BSV Wesel "vorm Brüner Tor"</v>
          </cell>
          <cell r="D138">
            <v>0</v>
          </cell>
        </row>
        <row r="139">
          <cell r="A139">
            <v>13020055</v>
          </cell>
          <cell r="B139" t="str">
            <v>Mersch Christian</v>
          </cell>
          <cell r="C139" t="str">
            <v>BSV Wesel "vorm Brüner Tor"</v>
          </cell>
          <cell r="D139">
            <v>0</v>
          </cell>
        </row>
        <row r="140">
          <cell r="A140">
            <v>13020219</v>
          </cell>
          <cell r="B140" t="str">
            <v>Morlak Peter</v>
          </cell>
          <cell r="C140" t="str">
            <v>BSV Wesel "vorm Brüner Tor"</v>
          </cell>
          <cell r="D140">
            <v>0</v>
          </cell>
        </row>
        <row r="141">
          <cell r="A141">
            <v>13020221</v>
          </cell>
          <cell r="B141" t="str">
            <v>Necke Roland</v>
          </cell>
          <cell r="C141" t="str">
            <v>BSV Wesel "vorm Brüner Tor"</v>
          </cell>
          <cell r="D141">
            <v>0</v>
          </cell>
        </row>
        <row r="142">
          <cell r="A142">
            <v>13020251</v>
          </cell>
          <cell r="B142" t="str">
            <v>Nöcker Hans Jürgen</v>
          </cell>
          <cell r="C142" t="str">
            <v>BSV Wesel "vorm Brüner Tor"</v>
          </cell>
          <cell r="D142">
            <v>0</v>
          </cell>
        </row>
        <row r="143">
          <cell r="A143">
            <v>13020307</v>
          </cell>
          <cell r="B143" t="str">
            <v>Ostermann Johannes</v>
          </cell>
          <cell r="C143" t="str">
            <v>BSV Wesel "vorm Brüner Tor"</v>
          </cell>
          <cell r="D143">
            <v>0</v>
          </cell>
        </row>
        <row r="144">
          <cell r="A144">
            <v>13020358</v>
          </cell>
          <cell r="B144" t="str">
            <v>Overhagen Berthold</v>
          </cell>
          <cell r="C144" t="str">
            <v>BSV Wesel "vorm Brüner Tor"</v>
          </cell>
          <cell r="D144">
            <v>0</v>
          </cell>
        </row>
        <row r="145">
          <cell r="A145">
            <v>13020022</v>
          </cell>
          <cell r="B145" t="str">
            <v>Peters Wilma</v>
          </cell>
          <cell r="C145" t="str">
            <v>BSV Wesel "vorm Brüner Tor"</v>
          </cell>
          <cell r="D145">
            <v>0</v>
          </cell>
        </row>
        <row r="146">
          <cell r="A146">
            <v>13020199</v>
          </cell>
          <cell r="B146" t="str">
            <v>Prast Bernfried</v>
          </cell>
          <cell r="C146" t="str">
            <v>BSV Wesel "vorm Brüner Tor"</v>
          </cell>
          <cell r="D146">
            <v>0</v>
          </cell>
        </row>
        <row r="147">
          <cell r="A147">
            <v>13020009</v>
          </cell>
          <cell r="B147" t="str">
            <v>Prast Patrick</v>
          </cell>
          <cell r="C147" t="str">
            <v>BSV Wesel "vorm Brüner Tor"</v>
          </cell>
          <cell r="D147">
            <v>0</v>
          </cell>
        </row>
        <row r="148">
          <cell r="A148">
            <v>13020024</v>
          </cell>
          <cell r="B148" t="str">
            <v>Quinter Heinz</v>
          </cell>
          <cell r="C148" t="str">
            <v>BSV Wesel "vorm Brüner Tor"</v>
          </cell>
          <cell r="D148">
            <v>0</v>
          </cell>
        </row>
        <row r="149">
          <cell r="A149">
            <v>13020166</v>
          </cell>
          <cell r="B149" t="str">
            <v>Quinter Uwe</v>
          </cell>
          <cell r="C149" t="str">
            <v>BSV Wesel "vorm Brüner Tor"</v>
          </cell>
          <cell r="D149">
            <v>0</v>
          </cell>
        </row>
        <row r="150">
          <cell r="A150">
            <v>13020308</v>
          </cell>
          <cell r="B150" t="str">
            <v>Reitz Oskar</v>
          </cell>
          <cell r="C150" t="str">
            <v>BSV Wesel "vorm Brüner Tor"</v>
          </cell>
          <cell r="D150">
            <v>0</v>
          </cell>
        </row>
        <row r="151">
          <cell r="A151">
            <v>13020264</v>
          </cell>
          <cell r="B151" t="str">
            <v>Riddermann Karl Heinz</v>
          </cell>
          <cell r="C151" t="str">
            <v>BSV Wesel "vorm Brüner Tor"</v>
          </cell>
          <cell r="D151">
            <v>0</v>
          </cell>
        </row>
        <row r="152">
          <cell r="A152">
            <v>13020228</v>
          </cell>
          <cell r="B152" t="str">
            <v>Römpke Klaus</v>
          </cell>
          <cell r="C152" t="str">
            <v>BSV Wesel "vorm Brüner Tor"</v>
          </cell>
          <cell r="D152">
            <v>0</v>
          </cell>
        </row>
        <row r="153">
          <cell r="A153">
            <v>13020346</v>
          </cell>
          <cell r="B153" t="str">
            <v>Rose Kurt</v>
          </cell>
          <cell r="C153" t="str">
            <v>BSV Wesel "vorm Brüner Tor"</v>
          </cell>
          <cell r="D153">
            <v>0</v>
          </cell>
        </row>
        <row r="154">
          <cell r="A154">
            <v>13020360</v>
          </cell>
          <cell r="B154" t="str">
            <v>Rose Patrick</v>
          </cell>
          <cell r="C154" t="str">
            <v>BSV Wesel "vorm Brüner Tor"</v>
          </cell>
          <cell r="D154">
            <v>0</v>
          </cell>
        </row>
        <row r="155">
          <cell r="A155">
            <v>13020298</v>
          </cell>
          <cell r="B155" t="str">
            <v>Ruth Erwin</v>
          </cell>
          <cell r="C155" t="str">
            <v>BSV Wesel "vorm Brüner Tor"</v>
          </cell>
          <cell r="D155">
            <v>0</v>
          </cell>
        </row>
        <row r="156">
          <cell r="A156">
            <v>13020066</v>
          </cell>
          <cell r="B156" t="str">
            <v>Ruth Jörg</v>
          </cell>
          <cell r="C156" t="str">
            <v>BSV Wesel "vorm Brüner Tor"</v>
          </cell>
          <cell r="D156">
            <v>0</v>
          </cell>
        </row>
        <row r="157">
          <cell r="A157">
            <v>13020029</v>
          </cell>
          <cell r="B157" t="str">
            <v>Schettler Achim</v>
          </cell>
          <cell r="C157" t="str">
            <v>BSV Wesel "vorm Brüner Tor"</v>
          </cell>
          <cell r="D157">
            <v>0</v>
          </cell>
        </row>
        <row r="158">
          <cell r="A158">
            <v>13020065</v>
          </cell>
          <cell r="B158" t="str">
            <v>Schettler Günter</v>
          </cell>
          <cell r="C158" t="str">
            <v>BSV Wesel "vorm Brüner Tor"</v>
          </cell>
          <cell r="D158">
            <v>0</v>
          </cell>
        </row>
        <row r="159">
          <cell r="A159">
            <v>13020010</v>
          </cell>
          <cell r="B159" t="str">
            <v>Schimanski Dirk</v>
          </cell>
          <cell r="C159" t="str">
            <v>BSV Wesel "vorm Brüner Tor"</v>
          </cell>
          <cell r="D159">
            <v>0</v>
          </cell>
        </row>
        <row r="160">
          <cell r="A160">
            <v>13020007</v>
          </cell>
          <cell r="B160" t="str">
            <v>Schüring Christian</v>
          </cell>
          <cell r="C160" t="str">
            <v>BSV Wesel "vorm Brüner Tor"</v>
          </cell>
          <cell r="D160">
            <v>0</v>
          </cell>
        </row>
        <row r="161">
          <cell r="A161">
            <v>13020088</v>
          </cell>
          <cell r="B161" t="str">
            <v>Schüring Christoph</v>
          </cell>
          <cell r="C161" t="str">
            <v>BSV Wesel "vorm Brüner Tor"</v>
          </cell>
          <cell r="D161">
            <v>0</v>
          </cell>
        </row>
        <row r="162">
          <cell r="A162">
            <v>13020131</v>
          </cell>
          <cell r="B162" t="str">
            <v>Schüring Peter</v>
          </cell>
          <cell r="C162" t="str">
            <v>BSV Wesel "vorm Brüner Tor"</v>
          </cell>
          <cell r="D162">
            <v>0</v>
          </cell>
        </row>
        <row r="163">
          <cell r="A163">
            <v>13020361</v>
          </cell>
          <cell r="B163" t="str">
            <v>Schüring Sven</v>
          </cell>
          <cell r="C163" t="str">
            <v>BSV Wesel "vorm Brüner Tor"</v>
          </cell>
          <cell r="D163">
            <v>0</v>
          </cell>
        </row>
        <row r="164">
          <cell r="A164">
            <v>13020132</v>
          </cell>
          <cell r="B164" t="str">
            <v>Schüring Willi</v>
          </cell>
          <cell r="C164" t="str">
            <v>BSV Wesel "vorm Brüner Tor"</v>
          </cell>
          <cell r="D164">
            <v>0</v>
          </cell>
        </row>
        <row r="165">
          <cell r="A165">
            <v>13020235</v>
          </cell>
          <cell r="B165" t="str">
            <v>Schütz Heinrich</v>
          </cell>
          <cell r="C165" t="str">
            <v>BSV Wesel "vorm Brüner Tor"</v>
          </cell>
          <cell r="D165">
            <v>0</v>
          </cell>
        </row>
        <row r="166">
          <cell r="A166">
            <v>13020145</v>
          </cell>
          <cell r="B166" t="str">
            <v>Skornia Anne</v>
          </cell>
          <cell r="C166" t="str">
            <v>BSV Wesel "vorm Brüner Tor"</v>
          </cell>
          <cell r="D166">
            <v>0</v>
          </cell>
        </row>
        <row r="167">
          <cell r="A167">
            <v>13020135</v>
          </cell>
          <cell r="B167" t="str">
            <v>Skornia Werner</v>
          </cell>
          <cell r="C167" t="str">
            <v>BSV Wesel "vorm Brüner Tor"</v>
          </cell>
          <cell r="D167">
            <v>0</v>
          </cell>
        </row>
        <row r="168">
          <cell r="A168">
            <v>13020317</v>
          </cell>
          <cell r="B168" t="str">
            <v>Spaltmann Axel</v>
          </cell>
          <cell r="C168" t="str">
            <v>BSV Wesel "vorm Brüner Tor"</v>
          </cell>
          <cell r="D168">
            <v>0</v>
          </cell>
        </row>
        <row r="169">
          <cell r="A169">
            <v>13020237</v>
          </cell>
          <cell r="B169" t="str">
            <v>Spaltmann Willi</v>
          </cell>
          <cell r="C169" t="str">
            <v>BSV Wesel "vorm Brüner Tor"</v>
          </cell>
          <cell r="D169">
            <v>0</v>
          </cell>
        </row>
        <row r="170">
          <cell r="A170">
            <v>13020242</v>
          </cell>
          <cell r="B170" t="str">
            <v>Stein Egon</v>
          </cell>
          <cell r="C170" t="str">
            <v>BSV Wesel "vorm Brüner Tor"</v>
          </cell>
          <cell r="D170">
            <v>0</v>
          </cell>
        </row>
        <row r="171">
          <cell r="A171">
            <v>13020075</v>
          </cell>
          <cell r="B171" t="str">
            <v>Stock Benjamin</v>
          </cell>
          <cell r="C171" t="str">
            <v>BSV Wesel "vorm Brüner Tor"</v>
          </cell>
          <cell r="D171">
            <v>0</v>
          </cell>
        </row>
        <row r="172">
          <cell r="A172">
            <v>13020353</v>
          </cell>
          <cell r="B172" t="str">
            <v>Terfurth Horst</v>
          </cell>
          <cell r="C172" t="str">
            <v>BSV Wesel "vorm Brüner Tor"</v>
          </cell>
          <cell r="D172">
            <v>0</v>
          </cell>
        </row>
        <row r="173">
          <cell r="A173">
            <v>13020266</v>
          </cell>
          <cell r="B173" t="str">
            <v>Terlinde Matthias</v>
          </cell>
          <cell r="C173" t="str">
            <v>BSV Wesel "vorm Brüner Tor"</v>
          </cell>
          <cell r="D173">
            <v>0</v>
          </cell>
        </row>
        <row r="174">
          <cell r="A174">
            <v>13020362</v>
          </cell>
          <cell r="B174" t="str">
            <v>Timp Christopher</v>
          </cell>
          <cell r="C174" t="str">
            <v>BSV Wesel "vorm Brüner Tor"</v>
          </cell>
          <cell r="D174">
            <v>0</v>
          </cell>
        </row>
        <row r="175">
          <cell r="A175">
            <v>13020008</v>
          </cell>
          <cell r="B175" t="str">
            <v>Treudt Heinz</v>
          </cell>
          <cell r="C175" t="str">
            <v>BSV Wesel "vorm Brüner Tor"</v>
          </cell>
          <cell r="D175">
            <v>0</v>
          </cell>
        </row>
        <row r="176">
          <cell r="A176">
            <v>13020202</v>
          </cell>
          <cell r="B176" t="str">
            <v>Treudt Ullrich</v>
          </cell>
          <cell r="C176" t="str">
            <v>BSV Wesel "vorm Brüner Tor"</v>
          </cell>
          <cell r="D176">
            <v>0</v>
          </cell>
        </row>
        <row r="177">
          <cell r="A177">
            <v>13020248</v>
          </cell>
          <cell r="B177" t="str">
            <v>Twiehaus Kurt</v>
          </cell>
          <cell r="C177" t="str">
            <v>BSV Wesel "vorm Brüner Tor"</v>
          </cell>
          <cell r="D177">
            <v>0</v>
          </cell>
        </row>
        <row r="178">
          <cell r="A178">
            <v>13020030</v>
          </cell>
          <cell r="B178" t="str">
            <v>Walstra Hilbert</v>
          </cell>
          <cell r="C178" t="str">
            <v>BSV Wesel "vorm Brüner Tor"</v>
          </cell>
          <cell r="D178">
            <v>0</v>
          </cell>
        </row>
        <row r="179">
          <cell r="A179">
            <v>13020252</v>
          </cell>
          <cell r="B179" t="str">
            <v>Wegner Wilhelm</v>
          </cell>
          <cell r="C179" t="str">
            <v>BSV Wesel "vorm Brüner Tor"</v>
          </cell>
          <cell r="D179">
            <v>0</v>
          </cell>
        </row>
        <row r="180">
          <cell r="A180">
            <v>13020253</v>
          </cell>
          <cell r="B180" t="str">
            <v>Wenning Hans</v>
          </cell>
          <cell r="C180" t="str">
            <v>BSV Wesel "vorm Brüner Tor"</v>
          </cell>
          <cell r="D180">
            <v>0</v>
          </cell>
        </row>
        <row r="181">
          <cell r="A181">
            <v>13020031</v>
          </cell>
          <cell r="B181" t="str">
            <v>Wienand Hans</v>
          </cell>
          <cell r="C181" t="str">
            <v>BSV Wesel "vorm Brüner Tor"</v>
          </cell>
          <cell r="D181">
            <v>0</v>
          </cell>
        </row>
        <row r="182">
          <cell r="A182">
            <v>13020278</v>
          </cell>
          <cell r="B182" t="str">
            <v>Wiese Karl</v>
          </cell>
          <cell r="C182" t="str">
            <v>BSV Wesel "vorm Brüner Tor"</v>
          </cell>
          <cell r="D182">
            <v>0</v>
          </cell>
        </row>
        <row r="183">
          <cell r="A183">
            <v>13020355</v>
          </cell>
          <cell r="B183" t="str">
            <v>Zwick Alfred</v>
          </cell>
          <cell r="C183" t="str">
            <v>BSV Wesel "vorm Brüner Tor"</v>
          </cell>
          <cell r="D183">
            <v>0</v>
          </cell>
        </row>
        <row r="184">
          <cell r="A184">
            <v>13190096</v>
          </cell>
          <cell r="B184" t="str">
            <v>Armbrust Thomas</v>
          </cell>
          <cell r="C184" t="str">
            <v>BSV zu Wesel</v>
          </cell>
          <cell r="D184">
            <v>0</v>
          </cell>
        </row>
        <row r="185">
          <cell r="A185">
            <v>13190012</v>
          </cell>
          <cell r="B185" t="str">
            <v>Badinger Paul</v>
          </cell>
          <cell r="C185" t="str">
            <v>BSV zu Wesel</v>
          </cell>
          <cell r="D185">
            <v>0</v>
          </cell>
        </row>
        <row r="186">
          <cell r="A186">
            <v>13190483</v>
          </cell>
          <cell r="B186" t="str">
            <v>Baßmann Ursula</v>
          </cell>
          <cell r="C186" t="str">
            <v>BSV zu Wesel</v>
          </cell>
          <cell r="D186">
            <v>0</v>
          </cell>
        </row>
        <row r="187">
          <cell r="A187">
            <v>13190424</v>
          </cell>
          <cell r="B187" t="str">
            <v>Beykirch Gisela</v>
          </cell>
          <cell r="C187" t="str">
            <v>BSV zu Wesel</v>
          </cell>
          <cell r="D187">
            <v>0</v>
          </cell>
        </row>
        <row r="188">
          <cell r="A188">
            <v>13190018</v>
          </cell>
          <cell r="B188" t="str">
            <v>Bongert André</v>
          </cell>
          <cell r="C188" t="str">
            <v>BSV zu Wesel</v>
          </cell>
          <cell r="D188">
            <v>0</v>
          </cell>
        </row>
        <row r="189">
          <cell r="A189">
            <v>13190034</v>
          </cell>
          <cell r="B189" t="str">
            <v>Boßmann Bernd</v>
          </cell>
          <cell r="C189" t="str">
            <v>BSV zu Wesel</v>
          </cell>
          <cell r="D189">
            <v>0</v>
          </cell>
        </row>
        <row r="190">
          <cell r="A190">
            <v>13190023</v>
          </cell>
          <cell r="B190" t="str">
            <v>Boßmann Lisa</v>
          </cell>
          <cell r="C190" t="str">
            <v>BSV zu Wesel</v>
          </cell>
          <cell r="D190">
            <v>0</v>
          </cell>
        </row>
        <row r="191">
          <cell r="A191">
            <v>13190428</v>
          </cell>
          <cell r="B191" t="str">
            <v>Brauers Johannes</v>
          </cell>
          <cell r="C191" t="str">
            <v>BSV zu Wesel</v>
          </cell>
          <cell r="D191">
            <v>0</v>
          </cell>
        </row>
        <row r="192">
          <cell r="A192">
            <v>13190021</v>
          </cell>
          <cell r="B192" t="str">
            <v>Bückmann Christopher</v>
          </cell>
          <cell r="C192" t="str">
            <v>BSV zu Wesel</v>
          </cell>
          <cell r="D192">
            <v>0</v>
          </cell>
        </row>
        <row r="193">
          <cell r="A193">
            <v>13190048</v>
          </cell>
          <cell r="B193" t="str">
            <v>Bückmann Ulrich</v>
          </cell>
          <cell r="C193" t="str">
            <v>BSV zu Wesel</v>
          </cell>
          <cell r="D193">
            <v>0</v>
          </cell>
        </row>
        <row r="194">
          <cell r="A194">
            <v>13190431</v>
          </cell>
          <cell r="B194" t="str">
            <v>Buckting Reiner</v>
          </cell>
          <cell r="C194" t="str">
            <v>BSV zu Wesel</v>
          </cell>
          <cell r="D194">
            <v>0</v>
          </cell>
        </row>
        <row r="195">
          <cell r="A195">
            <v>13190434</v>
          </cell>
          <cell r="B195" t="str">
            <v>Czekalla Hans</v>
          </cell>
          <cell r="C195" t="str">
            <v>BSV zu Wesel</v>
          </cell>
          <cell r="D195">
            <v>0</v>
          </cell>
        </row>
        <row r="196">
          <cell r="A196">
            <v>13190029</v>
          </cell>
          <cell r="B196" t="str">
            <v>Demtröder Eric</v>
          </cell>
          <cell r="C196" t="str">
            <v>BSV zu Wesel</v>
          </cell>
          <cell r="D196">
            <v>0</v>
          </cell>
        </row>
        <row r="197">
          <cell r="A197">
            <v>13190031</v>
          </cell>
          <cell r="B197" t="str">
            <v>Devers Jennifer</v>
          </cell>
          <cell r="C197" t="str">
            <v>BSV zu Wesel</v>
          </cell>
          <cell r="D197">
            <v>0</v>
          </cell>
        </row>
        <row r="198">
          <cell r="A198">
            <v>13190026</v>
          </cell>
          <cell r="B198" t="str">
            <v>Dohmen Michael</v>
          </cell>
          <cell r="C198" t="str">
            <v>BSV zu Wesel</v>
          </cell>
          <cell r="D198">
            <v>0</v>
          </cell>
        </row>
        <row r="199">
          <cell r="A199">
            <v>13190063</v>
          </cell>
          <cell r="B199" t="str">
            <v>Dörken Ulrich</v>
          </cell>
          <cell r="C199" t="str">
            <v>BSV zu Wesel</v>
          </cell>
          <cell r="D199">
            <v>0</v>
          </cell>
        </row>
        <row r="200">
          <cell r="A200">
            <v>13190071</v>
          </cell>
          <cell r="B200" t="str">
            <v>Egerlandt Hans Günter</v>
          </cell>
          <cell r="C200" t="str">
            <v>BSV zu Wesel</v>
          </cell>
          <cell r="D200">
            <v>0</v>
          </cell>
        </row>
        <row r="201">
          <cell r="A201">
            <v>13190003</v>
          </cell>
          <cell r="B201" t="str">
            <v>Egerlandt Ingo</v>
          </cell>
          <cell r="C201" t="str">
            <v>BSV zu Wesel</v>
          </cell>
          <cell r="D201">
            <v>0</v>
          </cell>
        </row>
        <row r="202">
          <cell r="A202">
            <v>13190007</v>
          </cell>
          <cell r="B202" t="str">
            <v>Egerlandt Ruth</v>
          </cell>
          <cell r="C202" t="str">
            <v>BSV zu Wesel</v>
          </cell>
          <cell r="D202">
            <v>0</v>
          </cell>
        </row>
        <row r="203">
          <cell r="A203">
            <v>13190076</v>
          </cell>
          <cell r="B203" t="str">
            <v>Enders Hartmut</v>
          </cell>
          <cell r="C203" t="str">
            <v>BSV zu Wesel</v>
          </cell>
          <cell r="D203">
            <v>0</v>
          </cell>
        </row>
        <row r="204">
          <cell r="A204">
            <v>13190437</v>
          </cell>
          <cell r="B204" t="str">
            <v>Esser Hans</v>
          </cell>
          <cell r="C204" t="str">
            <v>BSV zu Wesel</v>
          </cell>
          <cell r="D204">
            <v>0</v>
          </cell>
        </row>
        <row r="205">
          <cell r="A205">
            <v>13190486</v>
          </cell>
          <cell r="B205" t="str">
            <v>Feldmann Andrea</v>
          </cell>
          <cell r="C205" t="str">
            <v>BSV zu Wesel</v>
          </cell>
          <cell r="D205">
            <v>0</v>
          </cell>
        </row>
        <row r="206">
          <cell r="A206">
            <v>13190024</v>
          </cell>
          <cell r="B206" t="str">
            <v>Fest Torben</v>
          </cell>
          <cell r="C206" t="str">
            <v>BSV zu Wesel</v>
          </cell>
          <cell r="D206">
            <v>0</v>
          </cell>
        </row>
        <row r="207">
          <cell r="A207">
            <v>13190497</v>
          </cell>
          <cell r="B207" t="str">
            <v>Frank Johann</v>
          </cell>
          <cell r="C207" t="str">
            <v>BSV zu Wesel</v>
          </cell>
          <cell r="D207">
            <v>0</v>
          </cell>
        </row>
        <row r="208">
          <cell r="A208">
            <v>13190009</v>
          </cell>
          <cell r="B208" t="str">
            <v>Frank Stefan</v>
          </cell>
          <cell r="C208" t="str">
            <v>BSV zu Wesel</v>
          </cell>
          <cell r="D208">
            <v>0</v>
          </cell>
        </row>
        <row r="209">
          <cell r="A209">
            <v>13190064</v>
          </cell>
          <cell r="B209" t="str">
            <v>Gilhaus Gerrit</v>
          </cell>
          <cell r="C209" t="str">
            <v>BSV zu Wesel</v>
          </cell>
          <cell r="D209">
            <v>0</v>
          </cell>
        </row>
        <row r="210">
          <cell r="A210">
            <v>13190105</v>
          </cell>
          <cell r="B210" t="str">
            <v>Gilhaus Thomas</v>
          </cell>
          <cell r="C210" t="str">
            <v>BSV zu Wesel</v>
          </cell>
          <cell r="D210">
            <v>0</v>
          </cell>
        </row>
        <row r="211">
          <cell r="A211">
            <v>13190119</v>
          </cell>
          <cell r="B211" t="str">
            <v>Grüttgen Thorsten</v>
          </cell>
          <cell r="C211" t="str">
            <v>BSV zu Wesel</v>
          </cell>
          <cell r="D211">
            <v>0</v>
          </cell>
        </row>
        <row r="212">
          <cell r="A212">
            <v>13190433</v>
          </cell>
          <cell r="B212" t="str">
            <v>Heister-Czekalla Christel</v>
          </cell>
          <cell r="C212" t="str">
            <v>BSV zu Wesel</v>
          </cell>
          <cell r="D212">
            <v>0</v>
          </cell>
        </row>
        <row r="213">
          <cell r="A213">
            <v>13190008</v>
          </cell>
          <cell r="B213" t="str">
            <v>Hochstrat Nils</v>
          </cell>
          <cell r="C213" t="str">
            <v>BSV zu Wesel</v>
          </cell>
          <cell r="D213">
            <v>0</v>
          </cell>
        </row>
        <row r="214">
          <cell r="A214">
            <v>13190143</v>
          </cell>
          <cell r="B214" t="str">
            <v>Hochstrat Rainer</v>
          </cell>
          <cell r="C214" t="str">
            <v>BSV zu Wesel</v>
          </cell>
          <cell r="D214">
            <v>0</v>
          </cell>
        </row>
        <row r="215">
          <cell r="A215">
            <v>13190010</v>
          </cell>
          <cell r="B215" t="str">
            <v>Hochstrat Till</v>
          </cell>
          <cell r="C215" t="str">
            <v>BSV zu Wesel</v>
          </cell>
          <cell r="D215">
            <v>0</v>
          </cell>
        </row>
        <row r="216">
          <cell r="A216">
            <v>13190145</v>
          </cell>
          <cell r="B216" t="str">
            <v>Holtkamp Thomas</v>
          </cell>
          <cell r="C216" t="str">
            <v>BSV zu Wesel</v>
          </cell>
          <cell r="D216">
            <v>0</v>
          </cell>
        </row>
        <row r="217">
          <cell r="A217">
            <v>13190036</v>
          </cell>
          <cell r="B217" t="str">
            <v>Hüfken Klaus</v>
          </cell>
          <cell r="C217" t="str">
            <v>BSV zu Wesel</v>
          </cell>
          <cell r="D217">
            <v>0</v>
          </cell>
        </row>
        <row r="218">
          <cell r="A218">
            <v>13190033</v>
          </cell>
          <cell r="B218" t="str">
            <v>Kayser Heinz</v>
          </cell>
          <cell r="C218" t="str">
            <v>BSV zu Wesel</v>
          </cell>
          <cell r="D218">
            <v>0</v>
          </cell>
        </row>
        <row r="219">
          <cell r="A219">
            <v>13190169</v>
          </cell>
          <cell r="B219" t="str">
            <v>Kemper Friedhelm</v>
          </cell>
          <cell r="C219" t="str">
            <v>BSV zu Wesel</v>
          </cell>
          <cell r="D219">
            <v>0</v>
          </cell>
        </row>
        <row r="220">
          <cell r="A220">
            <v>13190171</v>
          </cell>
          <cell r="B220" t="str">
            <v>Kempkes Günter</v>
          </cell>
          <cell r="C220" t="str">
            <v>BSV zu Wesel</v>
          </cell>
          <cell r="D220">
            <v>0</v>
          </cell>
        </row>
        <row r="221">
          <cell r="A221">
            <v>13190457</v>
          </cell>
          <cell r="B221" t="str">
            <v>Klammer Elfriede</v>
          </cell>
          <cell r="C221" t="str">
            <v>BSV zu Wesel</v>
          </cell>
          <cell r="D221">
            <v>0</v>
          </cell>
        </row>
        <row r="222">
          <cell r="A222">
            <v>13190172</v>
          </cell>
          <cell r="B222" t="str">
            <v>Klein Klaus</v>
          </cell>
          <cell r="C222" t="str">
            <v>BSV zu Wesel</v>
          </cell>
          <cell r="D222">
            <v>0</v>
          </cell>
        </row>
        <row r="223">
          <cell r="A223">
            <v>13190052</v>
          </cell>
          <cell r="B223" t="str">
            <v>Kodytek Sascha</v>
          </cell>
          <cell r="C223" t="str">
            <v>BSV zu Wesel</v>
          </cell>
          <cell r="D223">
            <v>0</v>
          </cell>
        </row>
        <row r="224">
          <cell r="A224">
            <v>13190004</v>
          </cell>
          <cell r="B224" t="str">
            <v>Kokon Michael</v>
          </cell>
          <cell r="C224" t="str">
            <v>BSV zu Wesel</v>
          </cell>
          <cell r="D224">
            <v>0</v>
          </cell>
        </row>
        <row r="225">
          <cell r="A225">
            <v>13190464</v>
          </cell>
          <cell r="B225" t="str">
            <v>Kortenhorn Paul</v>
          </cell>
          <cell r="C225" t="str">
            <v>BSV zu Wesel</v>
          </cell>
          <cell r="D225">
            <v>0</v>
          </cell>
        </row>
        <row r="226">
          <cell r="A226">
            <v>13190462</v>
          </cell>
          <cell r="B226" t="str">
            <v>Kreuzmann Günter</v>
          </cell>
          <cell r="C226" t="str">
            <v>BSV zu Wesel</v>
          </cell>
          <cell r="D226">
            <v>0</v>
          </cell>
        </row>
        <row r="227">
          <cell r="A227">
            <v>13190197</v>
          </cell>
          <cell r="B227" t="str">
            <v>Kuil van der Axel</v>
          </cell>
          <cell r="C227" t="str">
            <v>BSV zu Wesel</v>
          </cell>
          <cell r="D227">
            <v>0</v>
          </cell>
        </row>
        <row r="228">
          <cell r="A228">
            <v>13190199</v>
          </cell>
          <cell r="B228" t="str">
            <v>Kuil van der Hans</v>
          </cell>
          <cell r="C228" t="str">
            <v>BSV zu Wesel</v>
          </cell>
          <cell r="D228">
            <v>0</v>
          </cell>
        </row>
        <row r="229">
          <cell r="A229">
            <v>13190200</v>
          </cell>
          <cell r="B229" t="str">
            <v>Kuil van der Jürgen</v>
          </cell>
          <cell r="C229" t="str">
            <v>BSV zu Wesel</v>
          </cell>
          <cell r="D229">
            <v>0</v>
          </cell>
        </row>
        <row r="230">
          <cell r="A230">
            <v>13190044</v>
          </cell>
          <cell r="B230" t="str">
            <v>Kux Wolfgang</v>
          </cell>
          <cell r="C230" t="str">
            <v>BSV zu Wesel</v>
          </cell>
          <cell r="D230">
            <v>0</v>
          </cell>
        </row>
        <row r="231">
          <cell r="A231">
            <v>13190006</v>
          </cell>
          <cell r="B231" t="str">
            <v>Langefeld Kerstin</v>
          </cell>
          <cell r="C231" t="str">
            <v>BSV zu Wesel</v>
          </cell>
          <cell r="D231">
            <v>0</v>
          </cell>
        </row>
        <row r="232">
          <cell r="A232">
            <v>13190328</v>
          </cell>
          <cell r="B232" t="str">
            <v>Langhoff Miguel</v>
          </cell>
          <cell r="C232" t="str">
            <v>BSV zu Wesel</v>
          </cell>
          <cell r="D232">
            <v>0</v>
          </cell>
        </row>
        <row r="233">
          <cell r="A233">
            <v>13190216</v>
          </cell>
          <cell r="B233" t="str">
            <v>Mäteling Jürgen</v>
          </cell>
          <cell r="C233" t="str">
            <v>BSV zu Wesel</v>
          </cell>
          <cell r="D233">
            <v>0</v>
          </cell>
        </row>
        <row r="234">
          <cell r="A234">
            <v>13190232</v>
          </cell>
          <cell r="B234" t="str">
            <v>Mühlenweg Bernd</v>
          </cell>
          <cell r="C234" t="str">
            <v>BSV zu Wesel</v>
          </cell>
          <cell r="D234">
            <v>0</v>
          </cell>
        </row>
        <row r="235">
          <cell r="A235">
            <v>13190504</v>
          </cell>
          <cell r="B235" t="str">
            <v>Ossowski Uwe</v>
          </cell>
          <cell r="C235" t="str">
            <v>BSV zu Wesel</v>
          </cell>
          <cell r="D235">
            <v>0</v>
          </cell>
        </row>
        <row r="236">
          <cell r="A236">
            <v>13190011</v>
          </cell>
          <cell r="B236" t="str">
            <v>Oy Renèe van</v>
          </cell>
          <cell r="C236" t="str">
            <v>BSV zu Wesel</v>
          </cell>
          <cell r="D236">
            <v>0</v>
          </cell>
        </row>
        <row r="237">
          <cell r="A237">
            <v>13190249</v>
          </cell>
          <cell r="B237" t="str">
            <v>Oy van Clemens</v>
          </cell>
          <cell r="C237" t="str">
            <v>BSV zu Wesel</v>
          </cell>
          <cell r="D237">
            <v>0</v>
          </cell>
        </row>
        <row r="238">
          <cell r="A238">
            <v>13190001</v>
          </cell>
          <cell r="B238" t="str">
            <v>Reinke Engelbert</v>
          </cell>
          <cell r="C238" t="str">
            <v>BSV zu Wesel</v>
          </cell>
          <cell r="D238">
            <v>0</v>
          </cell>
        </row>
        <row r="239">
          <cell r="A239">
            <v>13190290</v>
          </cell>
          <cell r="B239" t="str">
            <v>Rohleder Manfred</v>
          </cell>
          <cell r="C239" t="str">
            <v>BSV zu Wesel</v>
          </cell>
          <cell r="D239">
            <v>0</v>
          </cell>
        </row>
        <row r="240">
          <cell r="A240">
            <v>13190030</v>
          </cell>
          <cell r="B240" t="str">
            <v>Rolfs Tomas</v>
          </cell>
          <cell r="C240" t="str">
            <v>BSV zu Wesel</v>
          </cell>
          <cell r="D240">
            <v>0</v>
          </cell>
        </row>
        <row r="241">
          <cell r="A241">
            <v>13190478</v>
          </cell>
          <cell r="B241" t="str">
            <v>Schmidt Birgit</v>
          </cell>
          <cell r="C241" t="str">
            <v>BSV zu Wesel</v>
          </cell>
          <cell r="D241">
            <v>0</v>
          </cell>
        </row>
        <row r="242">
          <cell r="A242">
            <v>13190299</v>
          </cell>
          <cell r="B242" t="str">
            <v>Schmidt Friedhelm</v>
          </cell>
          <cell r="C242" t="str">
            <v>BSV zu Wesel</v>
          </cell>
          <cell r="D242">
            <v>0</v>
          </cell>
        </row>
        <row r="243">
          <cell r="A243">
            <v>13190039</v>
          </cell>
          <cell r="B243" t="str">
            <v>Schmidt Mareike</v>
          </cell>
          <cell r="C243" t="str">
            <v>BSV zu Wesel</v>
          </cell>
          <cell r="D243">
            <v>0</v>
          </cell>
        </row>
        <row r="244">
          <cell r="A244">
            <v>13190013</v>
          </cell>
          <cell r="B244" t="str">
            <v>Scholmanns Wolfgang</v>
          </cell>
          <cell r="C244" t="str">
            <v>BSV zu Wesel</v>
          </cell>
          <cell r="D244">
            <v>0</v>
          </cell>
        </row>
        <row r="245">
          <cell r="A245">
            <v>13190318</v>
          </cell>
          <cell r="B245" t="str">
            <v>Schöneberg Friedrich</v>
          </cell>
          <cell r="C245" t="str">
            <v>BSV zu Wesel</v>
          </cell>
          <cell r="D245">
            <v>0</v>
          </cell>
        </row>
        <row r="246">
          <cell r="A246">
            <v>13190319</v>
          </cell>
          <cell r="B246" t="str">
            <v>Schöneberg Kl. Dieter</v>
          </cell>
          <cell r="C246" t="str">
            <v>BSV zu Wesel</v>
          </cell>
          <cell r="D246">
            <v>0</v>
          </cell>
        </row>
        <row r="247">
          <cell r="A247">
            <v>13190016</v>
          </cell>
          <cell r="B247" t="str">
            <v>Seyfarth Mario</v>
          </cell>
          <cell r="C247" t="str">
            <v>BSV zu Wesel</v>
          </cell>
          <cell r="D247">
            <v>0</v>
          </cell>
        </row>
        <row r="248">
          <cell r="A248">
            <v>13190339</v>
          </cell>
          <cell r="B248" t="str">
            <v>Sicking Carsten</v>
          </cell>
          <cell r="C248" t="str">
            <v>BSV zu Wesel</v>
          </cell>
          <cell r="D248">
            <v>0</v>
          </cell>
        </row>
        <row r="249">
          <cell r="A249">
            <v>13190341</v>
          </cell>
          <cell r="B249" t="str">
            <v>Sicking Jürgen</v>
          </cell>
          <cell r="C249" t="str">
            <v>BSV zu Wesel</v>
          </cell>
          <cell r="D249">
            <v>0</v>
          </cell>
        </row>
        <row r="250">
          <cell r="A250">
            <v>13190485</v>
          </cell>
          <cell r="B250" t="str">
            <v>Spaan Gertrud</v>
          </cell>
          <cell r="C250" t="str">
            <v>BSV zu Wesel</v>
          </cell>
          <cell r="D250">
            <v>0</v>
          </cell>
        </row>
        <row r="251">
          <cell r="A251">
            <v>13190005</v>
          </cell>
          <cell r="B251" t="str">
            <v>Spoden Georg</v>
          </cell>
          <cell r="C251" t="str">
            <v>BSV zu Wesel</v>
          </cell>
          <cell r="D251">
            <v>0</v>
          </cell>
        </row>
        <row r="252">
          <cell r="A252">
            <v>13190359</v>
          </cell>
          <cell r="B252" t="str">
            <v>Strösser Theo</v>
          </cell>
          <cell r="C252" t="str">
            <v>BSV zu Wesel</v>
          </cell>
          <cell r="D252">
            <v>0</v>
          </cell>
        </row>
        <row r="253">
          <cell r="A253">
            <v>13190002</v>
          </cell>
          <cell r="B253" t="str">
            <v>Trommen Friedhelm</v>
          </cell>
          <cell r="C253" t="str">
            <v>BSV zu Wesel</v>
          </cell>
          <cell r="D253">
            <v>0</v>
          </cell>
        </row>
        <row r="254">
          <cell r="A254">
            <v>13190170</v>
          </cell>
          <cell r="B254" t="str">
            <v>Watermann Jörg</v>
          </cell>
          <cell r="C254" t="str">
            <v>BSV zu Wesel</v>
          </cell>
          <cell r="D254">
            <v>0</v>
          </cell>
        </row>
        <row r="255">
          <cell r="A255">
            <v>13190028</v>
          </cell>
          <cell r="B255" t="str">
            <v>Weck Helga</v>
          </cell>
          <cell r="C255" t="str">
            <v>BSV zu Wesel</v>
          </cell>
          <cell r="D255">
            <v>0</v>
          </cell>
        </row>
        <row r="256">
          <cell r="A256">
            <v>13190035</v>
          </cell>
          <cell r="B256" t="str">
            <v>Weck Robert</v>
          </cell>
          <cell r="C256" t="str">
            <v>BSV zu Wesel</v>
          </cell>
          <cell r="D256">
            <v>0</v>
          </cell>
        </row>
        <row r="257">
          <cell r="A257">
            <v>13190014</v>
          </cell>
          <cell r="B257" t="str">
            <v>Wosylus Heinz-Georg</v>
          </cell>
          <cell r="C257" t="str">
            <v>BSV zu Wesel</v>
          </cell>
          <cell r="D257">
            <v>0</v>
          </cell>
        </row>
        <row r="258">
          <cell r="A258">
            <v>13190025</v>
          </cell>
          <cell r="B258" t="str">
            <v>Wüstefeld Jens</v>
          </cell>
          <cell r="C258" t="str">
            <v>BSV zu Wesel</v>
          </cell>
          <cell r="D258">
            <v>0</v>
          </cell>
        </row>
        <row r="259">
          <cell r="A259">
            <v>13180010</v>
          </cell>
          <cell r="B259" t="str">
            <v>Aleweiler Herbert</v>
          </cell>
          <cell r="C259" t="str">
            <v>Diersfordter Sportschützen</v>
          </cell>
          <cell r="D259">
            <v>0</v>
          </cell>
        </row>
        <row r="260">
          <cell r="A260">
            <v>13180024</v>
          </cell>
          <cell r="B260" t="str">
            <v>Aleweiler Monika</v>
          </cell>
          <cell r="C260" t="str">
            <v>Diersfordter Sportschützen</v>
          </cell>
          <cell r="D260">
            <v>0</v>
          </cell>
        </row>
        <row r="261">
          <cell r="A261">
            <v>13180022</v>
          </cell>
          <cell r="B261" t="str">
            <v>Aleweiler Sonja</v>
          </cell>
          <cell r="C261" t="str">
            <v>Diersfordter Sportschützen</v>
          </cell>
          <cell r="D261">
            <v>0</v>
          </cell>
        </row>
        <row r="262">
          <cell r="A262">
            <v>13180053</v>
          </cell>
          <cell r="B262" t="str">
            <v>Appenzeller Helmut</v>
          </cell>
          <cell r="C262" t="str">
            <v>Diersfordter Sportschützen</v>
          </cell>
          <cell r="D262">
            <v>0</v>
          </cell>
        </row>
        <row r="263">
          <cell r="A263">
            <v>13180018</v>
          </cell>
          <cell r="B263" t="str">
            <v>Bierlenberg Ilka</v>
          </cell>
          <cell r="C263" t="str">
            <v>Diersfordter Sportschützen</v>
          </cell>
          <cell r="D263">
            <v>0</v>
          </cell>
        </row>
        <row r="264">
          <cell r="A264">
            <v>13180097</v>
          </cell>
          <cell r="B264" t="str">
            <v>Bogumil Axel</v>
          </cell>
          <cell r="C264" t="str">
            <v>Diersfordter Sportschützen</v>
          </cell>
          <cell r="D264">
            <v>0</v>
          </cell>
        </row>
        <row r="265">
          <cell r="A265">
            <v>13180088</v>
          </cell>
          <cell r="B265" t="str">
            <v>Bogumil Matthias</v>
          </cell>
          <cell r="C265" t="str">
            <v>Diersfordter Sportschützen</v>
          </cell>
          <cell r="D265">
            <v>0</v>
          </cell>
        </row>
        <row r="266">
          <cell r="A266">
            <v>13180031</v>
          </cell>
          <cell r="B266" t="str">
            <v>Böing Detlev</v>
          </cell>
          <cell r="C266" t="str">
            <v>Diersfordter Sportschützen</v>
          </cell>
          <cell r="D266">
            <v>0</v>
          </cell>
        </row>
        <row r="267">
          <cell r="A267">
            <v>13180002</v>
          </cell>
          <cell r="B267" t="str">
            <v>Böing Manfred</v>
          </cell>
          <cell r="C267" t="str">
            <v>Diersfordter Sportschützen</v>
          </cell>
          <cell r="D267">
            <v>0</v>
          </cell>
        </row>
        <row r="268">
          <cell r="A268">
            <v>13180068</v>
          </cell>
          <cell r="B268" t="str">
            <v>Bruck van den Helge</v>
          </cell>
          <cell r="C268" t="str">
            <v>Diersfordter Sportschützen</v>
          </cell>
          <cell r="D268">
            <v>0</v>
          </cell>
        </row>
        <row r="269">
          <cell r="A269">
            <v>13180071</v>
          </cell>
          <cell r="B269" t="str">
            <v>Bruck van den Mirko</v>
          </cell>
          <cell r="C269" t="str">
            <v>Diersfordter Sportschützen</v>
          </cell>
          <cell r="D269">
            <v>0</v>
          </cell>
        </row>
        <row r="270">
          <cell r="A270">
            <v>13180069</v>
          </cell>
          <cell r="B270" t="str">
            <v>Bruck van den Ulrike</v>
          </cell>
          <cell r="C270" t="str">
            <v>Diersfordter Sportschützen</v>
          </cell>
          <cell r="D270">
            <v>0</v>
          </cell>
        </row>
        <row r="271">
          <cell r="A271">
            <v>13180055</v>
          </cell>
          <cell r="B271" t="str">
            <v>Cirksena Brigitte</v>
          </cell>
          <cell r="C271" t="str">
            <v>Diersfordter Sportschützen</v>
          </cell>
          <cell r="D271">
            <v>0</v>
          </cell>
        </row>
        <row r="272">
          <cell r="A272">
            <v>13180098</v>
          </cell>
          <cell r="B272" t="str">
            <v>Devers Michael</v>
          </cell>
          <cell r="C272" t="str">
            <v>Diersfordter Sportschützen</v>
          </cell>
          <cell r="D272">
            <v>0</v>
          </cell>
        </row>
        <row r="273">
          <cell r="A273">
            <v>13180064</v>
          </cell>
          <cell r="B273" t="str">
            <v>Devries Elfriede</v>
          </cell>
          <cell r="C273" t="str">
            <v>Diersfordter Sportschützen</v>
          </cell>
          <cell r="D273">
            <v>0</v>
          </cell>
        </row>
        <row r="274">
          <cell r="A274">
            <v>13180060</v>
          </cell>
          <cell r="B274" t="str">
            <v>Devries Ernst</v>
          </cell>
          <cell r="C274" t="str">
            <v>Diersfordter Sportschützen</v>
          </cell>
          <cell r="D274">
            <v>0</v>
          </cell>
        </row>
        <row r="275">
          <cell r="A275">
            <v>13180013</v>
          </cell>
          <cell r="B275" t="str">
            <v>Devries Jörg</v>
          </cell>
          <cell r="C275" t="str">
            <v>Diersfordter Sportschützen</v>
          </cell>
          <cell r="D275">
            <v>0</v>
          </cell>
        </row>
        <row r="276">
          <cell r="A276">
            <v>13180008</v>
          </cell>
          <cell r="B276" t="str">
            <v>Dingebauer Volker</v>
          </cell>
          <cell r="C276" t="str">
            <v>Diersfordter Sportschützen</v>
          </cell>
          <cell r="D276">
            <v>0</v>
          </cell>
        </row>
        <row r="277">
          <cell r="A277">
            <v>13180080</v>
          </cell>
          <cell r="B277" t="str">
            <v>Driessen Heinz</v>
          </cell>
          <cell r="C277" t="str">
            <v>Diersfordter Sportschützen</v>
          </cell>
          <cell r="D277">
            <v>0</v>
          </cell>
        </row>
        <row r="278">
          <cell r="A278">
            <v>13180105</v>
          </cell>
          <cell r="B278" t="str">
            <v>Duifhuis Horst</v>
          </cell>
          <cell r="C278" t="str">
            <v>Diersfordter Sportschützen</v>
          </cell>
          <cell r="D278">
            <v>0</v>
          </cell>
        </row>
        <row r="279">
          <cell r="A279">
            <v>13180083</v>
          </cell>
          <cell r="B279" t="str">
            <v>Frank Michael</v>
          </cell>
          <cell r="C279" t="str">
            <v>Diersfordter Sportschützen</v>
          </cell>
          <cell r="D279">
            <v>0</v>
          </cell>
        </row>
        <row r="280">
          <cell r="A280">
            <v>13180035</v>
          </cell>
          <cell r="B280" t="str">
            <v>Gaden Hermann</v>
          </cell>
          <cell r="C280" t="str">
            <v>Diersfordter Sportschützen</v>
          </cell>
          <cell r="D280">
            <v>0</v>
          </cell>
        </row>
        <row r="281">
          <cell r="A281">
            <v>13180029</v>
          </cell>
          <cell r="B281" t="str">
            <v>Gervers Ingrid</v>
          </cell>
          <cell r="C281" t="str">
            <v>Diersfordter Sportschützen</v>
          </cell>
          <cell r="D281">
            <v>0</v>
          </cell>
        </row>
        <row r="282">
          <cell r="A282">
            <v>13180062</v>
          </cell>
          <cell r="B282" t="str">
            <v>Gervers Röttger</v>
          </cell>
          <cell r="C282" t="str">
            <v>Diersfordter Sportschützen</v>
          </cell>
          <cell r="D282">
            <v>0</v>
          </cell>
        </row>
        <row r="283">
          <cell r="A283">
            <v>13180016</v>
          </cell>
          <cell r="B283" t="str">
            <v>Gülcker Jeannine</v>
          </cell>
          <cell r="C283" t="str">
            <v>Diersfordter Sportschützen</v>
          </cell>
          <cell r="D283">
            <v>0</v>
          </cell>
        </row>
        <row r="284">
          <cell r="A284">
            <v>13180023</v>
          </cell>
          <cell r="B284" t="str">
            <v>Häuser Rudolf</v>
          </cell>
          <cell r="C284" t="str">
            <v>Diersfordter Sportschützen</v>
          </cell>
          <cell r="D284">
            <v>0</v>
          </cell>
        </row>
        <row r="285">
          <cell r="A285">
            <v>13180044</v>
          </cell>
          <cell r="B285" t="str">
            <v>Henning Roland</v>
          </cell>
          <cell r="C285" t="str">
            <v>Diersfordter Sportschützen</v>
          </cell>
          <cell r="D285">
            <v>0</v>
          </cell>
        </row>
        <row r="286">
          <cell r="A286">
            <v>13180030</v>
          </cell>
          <cell r="B286" t="str">
            <v>Holtkamp Gudrun</v>
          </cell>
          <cell r="C286" t="str">
            <v>Diersfordter Sportschützen</v>
          </cell>
          <cell r="D286">
            <v>0</v>
          </cell>
        </row>
        <row r="287">
          <cell r="A287">
            <v>13180057</v>
          </cell>
          <cell r="B287" t="str">
            <v>Holtkamp Wilhelm</v>
          </cell>
          <cell r="C287" t="str">
            <v>Diersfordter Sportschützen</v>
          </cell>
          <cell r="D287">
            <v>0</v>
          </cell>
        </row>
        <row r="288">
          <cell r="A288">
            <v>13180028</v>
          </cell>
          <cell r="B288" t="str">
            <v>Kalbertod Gregor</v>
          </cell>
          <cell r="C288" t="str">
            <v>Diersfordter Sportschützen</v>
          </cell>
          <cell r="D288">
            <v>0</v>
          </cell>
        </row>
        <row r="289">
          <cell r="A289">
            <v>13180014</v>
          </cell>
          <cell r="B289" t="str">
            <v>Kammann Robert</v>
          </cell>
          <cell r="C289" t="str">
            <v>Diersfordter Sportschützen</v>
          </cell>
          <cell r="D289">
            <v>0</v>
          </cell>
        </row>
        <row r="290">
          <cell r="A290">
            <v>13180003</v>
          </cell>
          <cell r="B290" t="str">
            <v>Kook Helmut</v>
          </cell>
          <cell r="C290" t="str">
            <v>Diersfordter Sportschützen</v>
          </cell>
          <cell r="D290">
            <v>0</v>
          </cell>
        </row>
        <row r="291">
          <cell r="A291">
            <v>13180001</v>
          </cell>
          <cell r="B291" t="str">
            <v>Kook Rudolf</v>
          </cell>
          <cell r="C291" t="str">
            <v>Diersfordter Sportschützen</v>
          </cell>
          <cell r="D291">
            <v>0</v>
          </cell>
        </row>
        <row r="292">
          <cell r="A292">
            <v>13180007</v>
          </cell>
          <cell r="B292" t="str">
            <v>Kozakowski Jerzy</v>
          </cell>
          <cell r="C292" t="str">
            <v>Diersfordter Sportschützen</v>
          </cell>
          <cell r="D292">
            <v>0</v>
          </cell>
        </row>
        <row r="293">
          <cell r="A293">
            <v>13180100</v>
          </cell>
          <cell r="B293" t="str">
            <v>Krause Manfred</v>
          </cell>
          <cell r="C293" t="str">
            <v>Diersfordter Sportschützen</v>
          </cell>
          <cell r="D293">
            <v>0</v>
          </cell>
        </row>
        <row r="294">
          <cell r="A294">
            <v>13180048</v>
          </cell>
          <cell r="B294" t="str">
            <v>Krusdick Jens</v>
          </cell>
          <cell r="C294" t="str">
            <v>Diersfordter Sportschützen</v>
          </cell>
          <cell r="D294">
            <v>0</v>
          </cell>
        </row>
        <row r="295">
          <cell r="A295">
            <v>13180005</v>
          </cell>
          <cell r="B295" t="str">
            <v>Krusdick Joachim</v>
          </cell>
          <cell r="C295" t="str">
            <v>Diersfordter Sportschützen</v>
          </cell>
          <cell r="D295">
            <v>0</v>
          </cell>
        </row>
        <row r="296">
          <cell r="A296">
            <v>13180004</v>
          </cell>
          <cell r="B296" t="str">
            <v>Krusdick Wolfgang</v>
          </cell>
          <cell r="C296" t="str">
            <v>Diersfordter Sportschützen</v>
          </cell>
          <cell r="D296">
            <v>0</v>
          </cell>
        </row>
        <row r="297">
          <cell r="A297">
            <v>13180066</v>
          </cell>
          <cell r="B297" t="str">
            <v>Küsters Volker</v>
          </cell>
          <cell r="C297" t="str">
            <v>Diersfordter Sportschützen</v>
          </cell>
          <cell r="D297">
            <v>0</v>
          </cell>
        </row>
        <row r="298">
          <cell r="A298">
            <v>13180042</v>
          </cell>
          <cell r="B298" t="str">
            <v>Lohlein Eberhard</v>
          </cell>
          <cell r="C298" t="str">
            <v>Diersfordter Sportschützen</v>
          </cell>
          <cell r="D298">
            <v>0</v>
          </cell>
        </row>
        <row r="299">
          <cell r="A299">
            <v>13180037</v>
          </cell>
          <cell r="B299" t="str">
            <v>Masek Horst</v>
          </cell>
          <cell r="C299" t="str">
            <v>Diersfordter Sportschützen</v>
          </cell>
          <cell r="D299">
            <v>0</v>
          </cell>
        </row>
        <row r="300">
          <cell r="A300">
            <v>13180019</v>
          </cell>
          <cell r="B300" t="str">
            <v>Möbus Sabine</v>
          </cell>
          <cell r="C300" t="str">
            <v>Diersfordter Sportschützen</v>
          </cell>
          <cell r="D300">
            <v>0</v>
          </cell>
        </row>
        <row r="301">
          <cell r="A301">
            <v>13180027</v>
          </cell>
          <cell r="B301" t="str">
            <v>Neu Christopher</v>
          </cell>
          <cell r="C301" t="str">
            <v>Diersfordter Sportschützen</v>
          </cell>
          <cell r="D301">
            <v>0</v>
          </cell>
        </row>
        <row r="302">
          <cell r="A302">
            <v>13180006</v>
          </cell>
          <cell r="B302" t="str">
            <v>Neu Wilhelm</v>
          </cell>
          <cell r="C302" t="str">
            <v>Diersfordter Sportschützen</v>
          </cell>
          <cell r="D302">
            <v>0</v>
          </cell>
        </row>
        <row r="303">
          <cell r="A303">
            <v>13180045</v>
          </cell>
          <cell r="B303" t="str">
            <v>Niejahr Wolfgang</v>
          </cell>
          <cell r="C303" t="str">
            <v>Diersfordter Sportschützen</v>
          </cell>
          <cell r="D303">
            <v>0</v>
          </cell>
        </row>
        <row r="304">
          <cell r="A304">
            <v>13180047</v>
          </cell>
          <cell r="B304" t="str">
            <v>Ott Elke</v>
          </cell>
          <cell r="C304" t="str">
            <v>Diersfordter Sportschützen</v>
          </cell>
          <cell r="D304">
            <v>0</v>
          </cell>
        </row>
        <row r="305">
          <cell r="A305">
            <v>13180011</v>
          </cell>
          <cell r="B305" t="str">
            <v>Peraglie Kai</v>
          </cell>
          <cell r="C305" t="str">
            <v>Diersfordter Sportschützen</v>
          </cell>
          <cell r="D305">
            <v>0</v>
          </cell>
        </row>
        <row r="306">
          <cell r="A306">
            <v>13180009</v>
          </cell>
          <cell r="B306" t="str">
            <v>Pypetz Volker</v>
          </cell>
          <cell r="C306" t="str">
            <v>Diersfordter Sportschützen</v>
          </cell>
          <cell r="D306">
            <v>0</v>
          </cell>
        </row>
        <row r="307">
          <cell r="A307">
            <v>13180021</v>
          </cell>
          <cell r="B307" t="str">
            <v>Reisinger Marina</v>
          </cell>
          <cell r="C307" t="str">
            <v>Diersfordter Sportschützen</v>
          </cell>
          <cell r="D307">
            <v>0</v>
          </cell>
        </row>
        <row r="308">
          <cell r="A308">
            <v>13180095</v>
          </cell>
          <cell r="B308" t="str">
            <v>Schlebusch Hermann</v>
          </cell>
          <cell r="C308" t="str">
            <v>Diersfordter Sportschützen</v>
          </cell>
          <cell r="D308">
            <v>0</v>
          </cell>
        </row>
        <row r="309">
          <cell r="A309">
            <v>13180034</v>
          </cell>
          <cell r="B309" t="str">
            <v>Schmidt Jannik</v>
          </cell>
          <cell r="C309" t="str">
            <v>Diersfordter Sportschützen</v>
          </cell>
          <cell r="D309">
            <v>0</v>
          </cell>
        </row>
        <row r="310">
          <cell r="A310">
            <v>13180033</v>
          </cell>
          <cell r="B310" t="str">
            <v>Schmidt Jörg</v>
          </cell>
          <cell r="C310" t="str">
            <v>Diersfordter Sportschützen</v>
          </cell>
          <cell r="D310">
            <v>0</v>
          </cell>
        </row>
        <row r="311">
          <cell r="A311">
            <v>13180086</v>
          </cell>
          <cell r="B311" t="str">
            <v>Schneider Christoph</v>
          </cell>
          <cell r="C311" t="str">
            <v>Diersfordter Sportschützen</v>
          </cell>
          <cell r="D311">
            <v>0</v>
          </cell>
        </row>
        <row r="312">
          <cell r="A312">
            <v>13180096</v>
          </cell>
          <cell r="B312" t="str">
            <v>Schneider Dieter</v>
          </cell>
          <cell r="C312" t="str">
            <v>Diersfordter Sportschützen</v>
          </cell>
          <cell r="D312">
            <v>0</v>
          </cell>
        </row>
        <row r="313">
          <cell r="A313">
            <v>13180079</v>
          </cell>
          <cell r="B313" t="str">
            <v>Schneider Erich</v>
          </cell>
          <cell r="C313" t="str">
            <v>Diersfordter Sportschützen</v>
          </cell>
          <cell r="D313">
            <v>0</v>
          </cell>
        </row>
        <row r="314">
          <cell r="A314">
            <v>13180025</v>
          </cell>
          <cell r="B314" t="str">
            <v>Schult Mechtild</v>
          </cell>
          <cell r="C314" t="str">
            <v>Diersfordter Sportschützen</v>
          </cell>
          <cell r="D314">
            <v>0</v>
          </cell>
        </row>
        <row r="315">
          <cell r="A315">
            <v>13180056</v>
          </cell>
          <cell r="B315" t="str">
            <v>Schürmann Hermann</v>
          </cell>
          <cell r="C315" t="str">
            <v>Diersfordter Sportschützen</v>
          </cell>
          <cell r="D315">
            <v>0</v>
          </cell>
        </row>
        <row r="316">
          <cell r="A316">
            <v>13180038</v>
          </cell>
          <cell r="B316" t="str">
            <v>Sons Helmut</v>
          </cell>
          <cell r="C316" t="str">
            <v>Diersfordter Sportschützen</v>
          </cell>
          <cell r="D316">
            <v>0</v>
          </cell>
        </row>
        <row r="317">
          <cell r="A317">
            <v>13180043</v>
          </cell>
          <cell r="B317" t="str">
            <v>Sons Hertalene</v>
          </cell>
          <cell r="C317" t="str">
            <v>Diersfordter Sportschützen</v>
          </cell>
          <cell r="D317">
            <v>0</v>
          </cell>
        </row>
        <row r="318">
          <cell r="A318">
            <v>13180036</v>
          </cell>
          <cell r="B318" t="str">
            <v>Sons Richard</v>
          </cell>
          <cell r="C318" t="str">
            <v>Diersfordter Sportschützen</v>
          </cell>
          <cell r="D318">
            <v>0</v>
          </cell>
        </row>
        <row r="319">
          <cell r="A319">
            <v>13180017</v>
          </cell>
          <cell r="B319" t="str">
            <v>Sons Steffen</v>
          </cell>
          <cell r="C319" t="str">
            <v>Diersfordter Sportschützen</v>
          </cell>
          <cell r="D319">
            <v>0</v>
          </cell>
        </row>
        <row r="320">
          <cell r="A320">
            <v>13180039</v>
          </cell>
          <cell r="B320" t="str">
            <v>Sons Udo</v>
          </cell>
          <cell r="C320" t="str">
            <v>Diersfordter Sportschützen</v>
          </cell>
          <cell r="D320">
            <v>0</v>
          </cell>
        </row>
        <row r="321">
          <cell r="A321">
            <v>13180072</v>
          </cell>
          <cell r="B321" t="str">
            <v>Sons-Brinkmann Erna</v>
          </cell>
          <cell r="C321" t="str">
            <v>Diersfordter Sportschützen</v>
          </cell>
          <cell r="D321">
            <v>0</v>
          </cell>
        </row>
        <row r="322">
          <cell r="A322">
            <v>13180050</v>
          </cell>
          <cell r="B322" t="str">
            <v>Tenbieg Johannes</v>
          </cell>
          <cell r="C322" t="str">
            <v>Diersfordter Sportschützen</v>
          </cell>
          <cell r="D322">
            <v>0</v>
          </cell>
        </row>
        <row r="323">
          <cell r="A323">
            <v>13180076</v>
          </cell>
          <cell r="B323" t="str">
            <v>Tepaß Klaus</v>
          </cell>
          <cell r="C323" t="str">
            <v>Diersfordter Sportschützen</v>
          </cell>
          <cell r="D323">
            <v>0</v>
          </cell>
        </row>
        <row r="324">
          <cell r="A324">
            <v>13180046</v>
          </cell>
          <cell r="B324" t="str">
            <v>Tersteegen Astrid</v>
          </cell>
          <cell r="C324" t="str">
            <v>Diersfordter Sportschützen</v>
          </cell>
          <cell r="D324">
            <v>0</v>
          </cell>
        </row>
        <row r="325">
          <cell r="A325">
            <v>13180026</v>
          </cell>
          <cell r="B325" t="str">
            <v>Venhoeven Elke</v>
          </cell>
          <cell r="C325" t="str">
            <v>Diersfordter Sportschützen</v>
          </cell>
          <cell r="D325">
            <v>0</v>
          </cell>
        </row>
        <row r="326">
          <cell r="A326">
            <v>13180012</v>
          </cell>
          <cell r="B326" t="str">
            <v>Venhoeven Georg</v>
          </cell>
          <cell r="C326" t="str">
            <v>Diersfordter Sportschützen</v>
          </cell>
          <cell r="D326">
            <v>0</v>
          </cell>
        </row>
        <row r="327">
          <cell r="A327">
            <v>13180040</v>
          </cell>
          <cell r="B327" t="str">
            <v>Walter Britta</v>
          </cell>
          <cell r="C327" t="str">
            <v>Diersfordter Sportschützen</v>
          </cell>
          <cell r="D327">
            <v>0</v>
          </cell>
        </row>
        <row r="328">
          <cell r="A328">
            <v>13180015</v>
          </cell>
          <cell r="B328" t="str">
            <v>Wittig Jürgen</v>
          </cell>
          <cell r="C328" t="str">
            <v>Diersfordter Sportschützen</v>
          </cell>
          <cell r="D328">
            <v>0</v>
          </cell>
        </row>
        <row r="329">
          <cell r="A329">
            <v>13180052</v>
          </cell>
          <cell r="B329" t="str">
            <v>Wittig Manfred</v>
          </cell>
          <cell r="C329" t="str">
            <v>Diersfordter Sportschützen</v>
          </cell>
          <cell r="D329">
            <v>0</v>
          </cell>
        </row>
        <row r="330">
          <cell r="A330">
            <v>13080233</v>
          </cell>
          <cell r="B330" t="str">
            <v>Abeln Hans</v>
          </cell>
          <cell r="C330" t="str">
            <v>KKS Brünen 1929</v>
          </cell>
          <cell r="D330">
            <v>0</v>
          </cell>
        </row>
        <row r="331">
          <cell r="A331">
            <v>13080088</v>
          </cell>
          <cell r="B331" t="str">
            <v>Ahold Hilde</v>
          </cell>
          <cell r="C331" t="str">
            <v>KKS Brünen 1929</v>
          </cell>
          <cell r="D331">
            <v>0</v>
          </cell>
        </row>
        <row r="332">
          <cell r="A332">
            <v>13080071</v>
          </cell>
          <cell r="B332" t="str">
            <v>Aleff Reinhard</v>
          </cell>
          <cell r="C332" t="str">
            <v>KKS Brünen 1929</v>
          </cell>
          <cell r="D332">
            <v>0</v>
          </cell>
        </row>
        <row r="333">
          <cell r="A333">
            <v>13080122</v>
          </cell>
          <cell r="B333" t="str">
            <v>Aman Carina</v>
          </cell>
          <cell r="C333" t="str">
            <v>KKS Brünen 1929</v>
          </cell>
          <cell r="D333">
            <v>0</v>
          </cell>
        </row>
        <row r="334">
          <cell r="A334">
            <v>13080045</v>
          </cell>
          <cell r="B334" t="str">
            <v>Bardenheuer Heinz</v>
          </cell>
          <cell r="C334" t="str">
            <v>KKS Brünen 1929</v>
          </cell>
          <cell r="D334">
            <v>0</v>
          </cell>
        </row>
        <row r="335">
          <cell r="A335">
            <v>13080016</v>
          </cell>
          <cell r="B335" t="str">
            <v>Bauhaus Herbert</v>
          </cell>
          <cell r="C335" t="str">
            <v>KKS Brünen 1929</v>
          </cell>
          <cell r="D335">
            <v>0</v>
          </cell>
        </row>
        <row r="336">
          <cell r="A336">
            <v>13080108</v>
          </cell>
          <cell r="B336" t="str">
            <v>Bauhaus Kornelia</v>
          </cell>
          <cell r="C336" t="str">
            <v>KKS Brünen 1929</v>
          </cell>
          <cell r="D336">
            <v>0</v>
          </cell>
        </row>
        <row r="337">
          <cell r="A337">
            <v>13080234</v>
          </cell>
          <cell r="B337" t="str">
            <v>Beem Günter</v>
          </cell>
          <cell r="C337" t="str">
            <v>KKS Brünen 1929</v>
          </cell>
          <cell r="D337">
            <v>0</v>
          </cell>
        </row>
        <row r="338">
          <cell r="A338">
            <v>13080001</v>
          </cell>
          <cell r="B338" t="str">
            <v>Berg Lothar von</v>
          </cell>
          <cell r="C338" t="str">
            <v>KKS Brünen 1929</v>
          </cell>
          <cell r="D338">
            <v>0</v>
          </cell>
        </row>
        <row r="339">
          <cell r="A339">
            <v>13080081</v>
          </cell>
          <cell r="B339" t="str">
            <v>Bohmkamp Christian</v>
          </cell>
          <cell r="C339" t="str">
            <v>KKS Brünen 1929</v>
          </cell>
          <cell r="D339">
            <v>0</v>
          </cell>
        </row>
        <row r="340">
          <cell r="A340">
            <v>13080026</v>
          </cell>
          <cell r="B340" t="str">
            <v>Branzk Hanke</v>
          </cell>
          <cell r="C340" t="str">
            <v>KKS Brünen 1929</v>
          </cell>
          <cell r="D340">
            <v>0</v>
          </cell>
        </row>
        <row r="341">
          <cell r="A341">
            <v>13080119</v>
          </cell>
          <cell r="B341" t="str">
            <v>Brasa Ines</v>
          </cell>
          <cell r="C341" t="str">
            <v>KKS Brünen 1929</v>
          </cell>
          <cell r="D341">
            <v>0</v>
          </cell>
        </row>
        <row r="342">
          <cell r="A342">
            <v>13080033</v>
          </cell>
          <cell r="B342" t="str">
            <v>Brasa Sven</v>
          </cell>
          <cell r="C342" t="str">
            <v>KKS Brünen 1929</v>
          </cell>
          <cell r="D342">
            <v>0</v>
          </cell>
        </row>
        <row r="343">
          <cell r="A343">
            <v>13080126</v>
          </cell>
          <cell r="B343" t="str">
            <v>Brücker Ulrich</v>
          </cell>
          <cell r="C343" t="str">
            <v>KKS Brünen 1929</v>
          </cell>
          <cell r="D343">
            <v>0</v>
          </cell>
        </row>
        <row r="344">
          <cell r="A344">
            <v>13080175</v>
          </cell>
          <cell r="B344" t="str">
            <v>Brücker Werner</v>
          </cell>
          <cell r="C344" t="str">
            <v>KKS Brünen 1929</v>
          </cell>
          <cell r="D344">
            <v>0</v>
          </cell>
        </row>
        <row r="345">
          <cell r="A345">
            <v>13080131</v>
          </cell>
          <cell r="B345" t="str">
            <v>Bruns Andreas</v>
          </cell>
          <cell r="C345" t="str">
            <v>KKS Brünen 1929</v>
          </cell>
          <cell r="D345">
            <v>0</v>
          </cell>
        </row>
        <row r="346">
          <cell r="A346">
            <v>13080137</v>
          </cell>
          <cell r="B346" t="str">
            <v>Budzwait Angelika</v>
          </cell>
          <cell r="C346" t="str">
            <v>KKS Brünen 1929</v>
          </cell>
          <cell r="D346">
            <v>0</v>
          </cell>
        </row>
        <row r="347">
          <cell r="A347">
            <v>13080153</v>
          </cell>
          <cell r="B347" t="str">
            <v>Budzwait Erwin</v>
          </cell>
          <cell r="C347" t="str">
            <v>KKS Brünen 1929</v>
          </cell>
          <cell r="D347">
            <v>0</v>
          </cell>
        </row>
        <row r="348">
          <cell r="A348">
            <v>13080063</v>
          </cell>
          <cell r="B348" t="str">
            <v>Busch Wolfgang</v>
          </cell>
          <cell r="C348" t="str">
            <v>KKS Brünen 1929</v>
          </cell>
          <cell r="D348">
            <v>0</v>
          </cell>
        </row>
        <row r="349">
          <cell r="A349">
            <v>13080115</v>
          </cell>
          <cell r="B349" t="str">
            <v>Buschmann Joachim</v>
          </cell>
          <cell r="C349" t="str">
            <v>KKS Brünen 1929</v>
          </cell>
          <cell r="D349">
            <v>0</v>
          </cell>
        </row>
        <row r="350">
          <cell r="A350">
            <v>13080028</v>
          </cell>
          <cell r="B350" t="str">
            <v>Bussmann Walter</v>
          </cell>
          <cell r="C350" t="str">
            <v>KKS Brünen 1929</v>
          </cell>
          <cell r="D350">
            <v>0</v>
          </cell>
        </row>
        <row r="351">
          <cell r="A351">
            <v>13080135</v>
          </cell>
          <cell r="B351" t="str">
            <v>Butterweck Daniel</v>
          </cell>
          <cell r="C351" t="str">
            <v>KKS Brünen 1929</v>
          </cell>
          <cell r="D351">
            <v>0</v>
          </cell>
        </row>
        <row r="352">
          <cell r="A352">
            <v>13080184</v>
          </cell>
          <cell r="B352" t="str">
            <v>Cappell Erwin</v>
          </cell>
          <cell r="C352" t="str">
            <v>KKS Brünen 1929</v>
          </cell>
          <cell r="D352">
            <v>0</v>
          </cell>
        </row>
        <row r="353">
          <cell r="A353">
            <v>13080102</v>
          </cell>
          <cell r="B353" t="str">
            <v>Cappell Heinrich</v>
          </cell>
          <cell r="C353" t="str">
            <v>KKS Brünen 1929</v>
          </cell>
          <cell r="D353">
            <v>0</v>
          </cell>
        </row>
        <row r="354">
          <cell r="A354">
            <v>13080047</v>
          </cell>
          <cell r="B354" t="str">
            <v>Chun Gil-Hwan</v>
          </cell>
          <cell r="C354" t="str">
            <v>KKS Brünen 1929</v>
          </cell>
          <cell r="D354">
            <v>0</v>
          </cell>
        </row>
        <row r="355">
          <cell r="A355">
            <v>13080182</v>
          </cell>
          <cell r="B355" t="str">
            <v>Cyrener Heinz</v>
          </cell>
          <cell r="C355" t="str">
            <v>KKS Brünen 1929</v>
          </cell>
          <cell r="D355">
            <v>0</v>
          </cell>
        </row>
        <row r="356">
          <cell r="A356">
            <v>13080104</v>
          </cell>
          <cell r="B356" t="str">
            <v>Dakik Sultan Masood</v>
          </cell>
          <cell r="C356" t="str">
            <v>KKS Brünen 1929</v>
          </cell>
          <cell r="D356">
            <v>0</v>
          </cell>
        </row>
        <row r="357">
          <cell r="A357">
            <v>13080158</v>
          </cell>
          <cell r="B357" t="str">
            <v>Dellen Detlef van</v>
          </cell>
          <cell r="C357" t="str">
            <v>KKS Brünen 1929</v>
          </cell>
          <cell r="D357">
            <v>0</v>
          </cell>
        </row>
        <row r="358">
          <cell r="A358">
            <v>13080171</v>
          </cell>
          <cell r="B358" t="str">
            <v>Dellen Ellen van</v>
          </cell>
          <cell r="C358" t="str">
            <v>KKS Brünen 1929</v>
          </cell>
          <cell r="D358">
            <v>0</v>
          </cell>
        </row>
        <row r="359">
          <cell r="A359">
            <v>13080225</v>
          </cell>
          <cell r="B359" t="str">
            <v>Dillhardt Elmar</v>
          </cell>
          <cell r="C359" t="str">
            <v>KKS Brünen 1929</v>
          </cell>
          <cell r="D359">
            <v>0</v>
          </cell>
        </row>
        <row r="360">
          <cell r="A360">
            <v>13080229</v>
          </cell>
          <cell r="B360" t="str">
            <v>Dillhardt Jaqueline</v>
          </cell>
          <cell r="C360" t="str">
            <v>KKS Brünen 1929</v>
          </cell>
          <cell r="D360">
            <v>0</v>
          </cell>
        </row>
        <row r="361">
          <cell r="A361">
            <v>13080013</v>
          </cell>
          <cell r="B361" t="str">
            <v>Doernemann Bernhard</v>
          </cell>
          <cell r="C361" t="str">
            <v>KKS Brünen 1929</v>
          </cell>
          <cell r="D361">
            <v>0</v>
          </cell>
        </row>
        <row r="362">
          <cell r="A362">
            <v>13080011</v>
          </cell>
          <cell r="B362" t="str">
            <v>Dohrenbusch Paul</v>
          </cell>
          <cell r="C362" t="str">
            <v>KKS Brünen 1929</v>
          </cell>
          <cell r="D362">
            <v>0</v>
          </cell>
        </row>
        <row r="363">
          <cell r="A363">
            <v>13080132</v>
          </cell>
          <cell r="B363" t="str">
            <v>Dreßen Elena</v>
          </cell>
          <cell r="C363" t="str">
            <v>KKS Brünen 1929</v>
          </cell>
          <cell r="D363">
            <v>0</v>
          </cell>
        </row>
        <row r="364">
          <cell r="A364">
            <v>13080094</v>
          </cell>
          <cell r="B364" t="str">
            <v>Ebbert Markus</v>
          </cell>
          <cell r="C364" t="str">
            <v>KKS Brünen 1929</v>
          </cell>
          <cell r="D364">
            <v>0</v>
          </cell>
        </row>
        <row r="365">
          <cell r="A365">
            <v>13080177</v>
          </cell>
          <cell r="B365" t="str">
            <v>Ebbing Philip</v>
          </cell>
          <cell r="C365" t="str">
            <v>KKS Brünen 1929</v>
          </cell>
          <cell r="D365">
            <v>0</v>
          </cell>
        </row>
        <row r="366">
          <cell r="A366">
            <v>13080232</v>
          </cell>
          <cell r="B366" t="str">
            <v>Eckhardt Maik</v>
          </cell>
          <cell r="C366" t="str">
            <v>KKS Brünen 1929</v>
          </cell>
          <cell r="D366">
            <v>0</v>
          </cell>
        </row>
        <row r="367">
          <cell r="A367">
            <v>13080059</v>
          </cell>
          <cell r="B367" t="str">
            <v>Eckrodt Marco Gisbert</v>
          </cell>
          <cell r="C367" t="str">
            <v>KKS Brünen 1929</v>
          </cell>
          <cell r="D367">
            <v>0</v>
          </cell>
        </row>
        <row r="368">
          <cell r="A368">
            <v>13080204</v>
          </cell>
          <cell r="B368" t="str">
            <v>Elmer Wilhelm</v>
          </cell>
          <cell r="C368" t="str">
            <v>KKS Brünen 1929</v>
          </cell>
          <cell r="D368">
            <v>0</v>
          </cell>
        </row>
        <row r="369">
          <cell r="A369">
            <v>13080149</v>
          </cell>
          <cell r="B369" t="str">
            <v>Ewert Thomas</v>
          </cell>
          <cell r="C369" t="str">
            <v>KKS Brünen 1929</v>
          </cell>
          <cell r="D369">
            <v>0</v>
          </cell>
        </row>
        <row r="370">
          <cell r="A370">
            <v>13080031</v>
          </cell>
          <cell r="B370" t="str">
            <v>Farwick Rainer</v>
          </cell>
          <cell r="C370" t="str">
            <v>KKS Brünen 1929</v>
          </cell>
          <cell r="D370">
            <v>0</v>
          </cell>
        </row>
        <row r="371">
          <cell r="A371">
            <v>13080101</v>
          </cell>
          <cell r="B371" t="str">
            <v>Flores Dieter</v>
          </cell>
          <cell r="C371" t="str">
            <v>KKS Brünen 1929</v>
          </cell>
          <cell r="D371">
            <v>0</v>
          </cell>
        </row>
        <row r="372">
          <cell r="A372">
            <v>13080159</v>
          </cell>
          <cell r="B372" t="str">
            <v>Furtmann Eva-Maria</v>
          </cell>
          <cell r="C372" t="str">
            <v>KKS Brünen 1929</v>
          </cell>
          <cell r="D372">
            <v>0</v>
          </cell>
        </row>
        <row r="373">
          <cell r="A373">
            <v>13080082</v>
          </cell>
          <cell r="B373" t="str">
            <v>Gähler Hermann Werner</v>
          </cell>
          <cell r="C373" t="str">
            <v>KKS Brünen 1929</v>
          </cell>
          <cell r="D373">
            <v>0</v>
          </cell>
        </row>
        <row r="374">
          <cell r="A374">
            <v>13080066</v>
          </cell>
          <cell r="B374" t="str">
            <v>Grieb Jörg</v>
          </cell>
          <cell r="C374" t="str">
            <v>KKS Brünen 1929</v>
          </cell>
          <cell r="D374">
            <v>0</v>
          </cell>
        </row>
        <row r="375">
          <cell r="A375">
            <v>13080070</v>
          </cell>
          <cell r="B375" t="str">
            <v>Gritzke Kurt</v>
          </cell>
          <cell r="C375" t="str">
            <v>KKS Brünen 1929</v>
          </cell>
          <cell r="D375">
            <v>0</v>
          </cell>
        </row>
        <row r="376">
          <cell r="A376">
            <v>13080015</v>
          </cell>
          <cell r="B376" t="str">
            <v>Große Klaus</v>
          </cell>
          <cell r="C376" t="str">
            <v>KKS Brünen 1929</v>
          </cell>
          <cell r="D376">
            <v>0</v>
          </cell>
        </row>
        <row r="377">
          <cell r="A377">
            <v>13080091</v>
          </cell>
          <cell r="B377" t="str">
            <v>Großkelfing-Holsteg Yannic</v>
          </cell>
          <cell r="C377" t="str">
            <v>KKS Brünen 1929</v>
          </cell>
          <cell r="D377">
            <v>0</v>
          </cell>
        </row>
        <row r="378">
          <cell r="A378">
            <v>13080190</v>
          </cell>
          <cell r="B378" t="str">
            <v>Hagenbeck Horst</v>
          </cell>
          <cell r="C378" t="str">
            <v>KKS Brünen 1929</v>
          </cell>
          <cell r="D378">
            <v>0</v>
          </cell>
        </row>
        <row r="379">
          <cell r="A379">
            <v>13080168</v>
          </cell>
          <cell r="B379" t="str">
            <v>Hakvoort Jennifer</v>
          </cell>
          <cell r="C379" t="str">
            <v>KKS Brünen 1929</v>
          </cell>
          <cell r="D379">
            <v>0</v>
          </cell>
        </row>
        <row r="380">
          <cell r="A380">
            <v>13080141</v>
          </cell>
          <cell r="B380" t="str">
            <v>Hakvoort Jürgen</v>
          </cell>
          <cell r="C380" t="str">
            <v>KKS Brünen 1929</v>
          </cell>
          <cell r="D380">
            <v>0</v>
          </cell>
        </row>
        <row r="381">
          <cell r="A381">
            <v>13080041</v>
          </cell>
          <cell r="B381" t="str">
            <v>Hanssen Wilhelm</v>
          </cell>
          <cell r="C381" t="str">
            <v>KKS Brünen 1929</v>
          </cell>
          <cell r="D381">
            <v>0</v>
          </cell>
        </row>
        <row r="382">
          <cell r="A382">
            <v>13080120</v>
          </cell>
          <cell r="B382" t="str">
            <v>Hardacker Andreas</v>
          </cell>
          <cell r="C382" t="str">
            <v>KKS Brünen 1929</v>
          </cell>
          <cell r="D382">
            <v>0</v>
          </cell>
        </row>
        <row r="383">
          <cell r="A383">
            <v>13080142</v>
          </cell>
          <cell r="B383" t="str">
            <v>Hartjes Axel Anton</v>
          </cell>
          <cell r="C383" t="str">
            <v>KKS Brünen 1929</v>
          </cell>
          <cell r="D383">
            <v>0</v>
          </cell>
        </row>
        <row r="384">
          <cell r="A384">
            <v>13080087</v>
          </cell>
          <cell r="B384" t="str">
            <v>Heeke Kirsten</v>
          </cell>
          <cell r="C384" t="str">
            <v>KKS Brünen 1929</v>
          </cell>
          <cell r="D384">
            <v>0</v>
          </cell>
        </row>
        <row r="385">
          <cell r="A385">
            <v>13080056</v>
          </cell>
          <cell r="B385" t="str">
            <v>Herrmann Jörn</v>
          </cell>
          <cell r="C385" t="str">
            <v>KKS Brünen 1929</v>
          </cell>
          <cell r="D385">
            <v>0</v>
          </cell>
        </row>
        <row r="386">
          <cell r="A386">
            <v>13080035</v>
          </cell>
          <cell r="B386" t="str">
            <v>Hess Olaf</v>
          </cell>
          <cell r="C386" t="str">
            <v>KKS Brünen 1929</v>
          </cell>
          <cell r="D386">
            <v>0</v>
          </cell>
        </row>
        <row r="387">
          <cell r="A387">
            <v>13080052</v>
          </cell>
          <cell r="B387" t="str">
            <v>Hessling-Schmeer Irmgard</v>
          </cell>
          <cell r="C387" t="str">
            <v>KKS Brünen 1929</v>
          </cell>
          <cell r="D387">
            <v>0</v>
          </cell>
        </row>
        <row r="388">
          <cell r="A388">
            <v>13080074</v>
          </cell>
          <cell r="B388" t="str">
            <v>Heßmer Heinz-Wilhelm</v>
          </cell>
          <cell r="C388" t="str">
            <v>KKS Brünen 1929</v>
          </cell>
          <cell r="D388">
            <v>0</v>
          </cell>
        </row>
        <row r="389">
          <cell r="A389">
            <v>13080155</v>
          </cell>
          <cell r="B389" t="str">
            <v>Hoffmann Werner</v>
          </cell>
          <cell r="C389" t="str">
            <v>KKS Brünen 1929</v>
          </cell>
          <cell r="D389">
            <v>0</v>
          </cell>
        </row>
        <row r="390">
          <cell r="A390">
            <v>13080024</v>
          </cell>
          <cell r="B390" t="str">
            <v>Holsteg Achim</v>
          </cell>
          <cell r="C390" t="str">
            <v>KKS Brünen 1929</v>
          </cell>
          <cell r="D390">
            <v>0</v>
          </cell>
        </row>
        <row r="391">
          <cell r="A391">
            <v>13080022</v>
          </cell>
          <cell r="B391" t="str">
            <v>Holsteg Jendrik</v>
          </cell>
          <cell r="C391" t="str">
            <v>KKS Brünen 1929</v>
          </cell>
          <cell r="D391">
            <v>0</v>
          </cell>
        </row>
        <row r="392">
          <cell r="A392">
            <v>13080042</v>
          </cell>
          <cell r="B392" t="str">
            <v>Hörnschemeyer Dieter</v>
          </cell>
          <cell r="C392" t="str">
            <v>KKS Brünen 1929</v>
          </cell>
          <cell r="D392">
            <v>0</v>
          </cell>
        </row>
        <row r="393">
          <cell r="A393">
            <v>13080050</v>
          </cell>
          <cell r="B393" t="str">
            <v>Hörnschemeyer Heinz</v>
          </cell>
          <cell r="C393" t="str">
            <v>KKS Brünen 1929</v>
          </cell>
          <cell r="D393">
            <v>0</v>
          </cell>
        </row>
        <row r="394">
          <cell r="A394">
            <v>13080144</v>
          </cell>
          <cell r="B394" t="str">
            <v>Horstkamp Walter</v>
          </cell>
          <cell r="C394" t="str">
            <v>KKS Brünen 1929</v>
          </cell>
          <cell r="D394">
            <v>0</v>
          </cell>
        </row>
        <row r="395">
          <cell r="A395">
            <v>13080062</v>
          </cell>
          <cell r="B395" t="str">
            <v>Hövelmann Georg</v>
          </cell>
          <cell r="C395" t="str">
            <v>KKS Brünen 1929</v>
          </cell>
          <cell r="D395">
            <v>0</v>
          </cell>
        </row>
        <row r="396">
          <cell r="A396">
            <v>13080078</v>
          </cell>
          <cell r="B396" t="str">
            <v>Hübert Erhard</v>
          </cell>
          <cell r="C396" t="str">
            <v>KKS Brünen 1929</v>
          </cell>
          <cell r="D396">
            <v>0</v>
          </cell>
        </row>
        <row r="397">
          <cell r="A397">
            <v>13080220</v>
          </cell>
          <cell r="B397" t="str">
            <v>Isselhorst Claudia</v>
          </cell>
          <cell r="C397" t="str">
            <v>KKS Brünen 1929</v>
          </cell>
          <cell r="D397">
            <v>0</v>
          </cell>
        </row>
        <row r="398">
          <cell r="A398">
            <v>13080023</v>
          </cell>
          <cell r="B398" t="str">
            <v>Jansen Heinz Josef</v>
          </cell>
          <cell r="C398" t="str">
            <v>KKS Brünen 1929</v>
          </cell>
          <cell r="D398">
            <v>0</v>
          </cell>
        </row>
        <row r="399">
          <cell r="A399">
            <v>13080133</v>
          </cell>
          <cell r="B399" t="str">
            <v>Janßen Yvonne</v>
          </cell>
          <cell r="C399" t="str">
            <v>KKS Brünen 1929</v>
          </cell>
          <cell r="D399">
            <v>0</v>
          </cell>
        </row>
        <row r="400">
          <cell r="A400">
            <v>13080036</v>
          </cell>
          <cell r="B400" t="str">
            <v>Josten Adalbert</v>
          </cell>
          <cell r="C400" t="str">
            <v>KKS Brünen 1929</v>
          </cell>
          <cell r="D400">
            <v>0</v>
          </cell>
        </row>
        <row r="401">
          <cell r="A401">
            <v>13080025</v>
          </cell>
          <cell r="B401" t="str">
            <v>Josten Friedrich</v>
          </cell>
          <cell r="C401" t="str">
            <v>KKS Brünen 1929</v>
          </cell>
          <cell r="D401">
            <v>0</v>
          </cell>
        </row>
        <row r="402">
          <cell r="A402">
            <v>13080109</v>
          </cell>
          <cell r="B402" t="str">
            <v>Josten Renate</v>
          </cell>
          <cell r="C402" t="str">
            <v>KKS Brünen 1929</v>
          </cell>
          <cell r="D402">
            <v>0</v>
          </cell>
        </row>
        <row r="403">
          <cell r="A403">
            <v>13080044</v>
          </cell>
          <cell r="B403" t="str">
            <v>Kahlert Helmut</v>
          </cell>
          <cell r="C403" t="str">
            <v>KKS Brünen 1929</v>
          </cell>
          <cell r="D403">
            <v>0</v>
          </cell>
        </row>
        <row r="404">
          <cell r="A404">
            <v>13080219</v>
          </cell>
          <cell r="B404" t="str">
            <v>Kampen Christoph</v>
          </cell>
          <cell r="C404" t="str">
            <v>KKS Brünen 1929</v>
          </cell>
          <cell r="D404">
            <v>0</v>
          </cell>
        </row>
        <row r="405">
          <cell r="A405">
            <v>13080080</v>
          </cell>
          <cell r="B405" t="str">
            <v>Kampen Karl</v>
          </cell>
          <cell r="C405" t="str">
            <v>KKS Brünen 1929</v>
          </cell>
          <cell r="D405">
            <v>0</v>
          </cell>
        </row>
        <row r="406">
          <cell r="A406">
            <v>13080146</v>
          </cell>
          <cell r="B406" t="str">
            <v>Kampen Matthias</v>
          </cell>
          <cell r="C406" t="str">
            <v>KKS Brünen 1929</v>
          </cell>
          <cell r="D406">
            <v>0</v>
          </cell>
        </row>
        <row r="407">
          <cell r="A407">
            <v>13080002</v>
          </cell>
          <cell r="B407" t="str">
            <v>Katzmarski Horst</v>
          </cell>
          <cell r="C407" t="str">
            <v>KKS Brünen 1929</v>
          </cell>
          <cell r="D407">
            <v>0</v>
          </cell>
        </row>
        <row r="408">
          <cell r="A408">
            <v>13080114</v>
          </cell>
          <cell r="B408" t="str">
            <v>Kelwing Wilfried</v>
          </cell>
          <cell r="C408" t="str">
            <v>KKS Brünen 1929</v>
          </cell>
          <cell r="D408">
            <v>0</v>
          </cell>
        </row>
        <row r="409">
          <cell r="A409">
            <v>13080079</v>
          </cell>
          <cell r="B409" t="str">
            <v>Kempkes Hans</v>
          </cell>
          <cell r="C409" t="str">
            <v>KKS Brünen 1929</v>
          </cell>
          <cell r="D409">
            <v>0</v>
          </cell>
        </row>
        <row r="410">
          <cell r="A410">
            <v>13080073</v>
          </cell>
          <cell r="B410" t="str">
            <v>Kempkes Klaus</v>
          </cell>
          <cell r="C410" t="str">
            <v>KKS Brünen 1929</v>
          </cell>
          <cell r="D410">
            <v>0</v>
          </cell>
        </row>
        <row r="411">
          <cell r="A411">
            <v>13080172</v>
          </cell>
          <cell r="B411" t="str">
            <v>Kempkes Wilhelm</v>
          </cell>
          <cell r="C411" t="str">
            <v>KKS Brünen 1929</v>
          </cell>
          <cell r="D411">
            <v>0</v>
          </cell>
        </row>
        <row r="412">
          <cell r="A412">
            <v>13080018</v>
          </cell>
          <cell r="B412" t="str">
            <v>Kexel Natalie</v>
          </cell>
          <cell r="C412" t="str">
            <v>KKS Brünen 1929</v>
          </cell>
          <cell r="D412">
            <v>0</v>
          </cell>
        </row>
        <row r="413">
          <cell r="A413">
            <v>13080097</v>
          </cell>
          <cell r="B413" t="str">
            <v>Kleinlosen Walburga</v>
          </cell>
          <cell r="C413" t="str">
            <v>KKS Brünen 1929</v>
          </cell>
          <cell r="D413">
            <v>0</v>
          </cell>
        </row>
        <row r="414">
          <cell r="A414">
            <v>13080105</v>
          </cell>
          <cell r="B414" t="str">
            <v>Kölken Ernst</v>
          </cell>
          <cell r="C414" t="str">
            <v>KKS Brünen 1929</v>
          </cell>
          <cell r="D414">
            <v>0</v>
          </cell>
        </row>
        <row r="415">
          <cell r="A415">
            <v>13080178</v>
          </cell>
          <cell r="B415" t="str">
            <v>König Erich</v>
          </cell>
          <cell r="C415" t="str">
            <v>KKS Brünen 1929</v>
          </cell>
          <cell r="D415">
            <v>0</v>
          </cell>
        </row>
        <row r="416">
          <cell r="A416">
            <v>13080055</v>
          </cell>
          <cell r="B416" t="str">
            <v>Konradt Paul</v>
          </cell>
          <cell r="C416" t="str">
            <v>KKS Brünen 1929</v>
          </cell>
          <cell r="D416">
            <v>0</v>
          </cell>
        </row>
        <row r="417">
          <cell r="A417">
            <v>13080134</v>
          </cell>
          <cell r="B417" t="str">
            <v>Köster Hans-Jürgen</v>
          </cell>
          <cell r="C417" t="str">
            <v>KKS Brünen 1929</v>
          </cell>
          <cell r="D417">
            <v>0</v>
          </cell>
        </row>
        <row r="418">
          <cell r="A418">
            <v>13080125</v>
          </cell>
          <cell r="B418" t="str">
            <v>Krebbing Marc</v>
          </cell>
          <cell r="C418" t="str">
            <v>KKS Brünen 1929</v>
          </cell>
          <cell r="D418">
            <v>0</v>
          </cell>
        </row>
        <row r="419">
          <cell r="A419">
            <v>13080053</v>
          </cell>
          <cell r="B419" t="str">
            <v>Krebs Barbara</v>
          </cell>
          <cell r="C419" t="str">
            <v>KKS Brünen 1929</v>
          </cell>
          <cell r="D419">
            <v>0</v>
          </cell>
        </row>
        <row r="420">
          <cell r="A420">
            <v>13080230</v>
          </cell>
          <cell r="B420" t="str">
            <v>Krebs Torsten</v>
          </cell>
          <cell r="C420" t="str">
            <v>KKS Brünen 1929</v>
          </cell>
          <cell r="D420">
            <v>0</v>
          </cell>
        </row>
        <row r="421">
          <cell r="A421">
            <v>13080032</v>
          </cell>
          <cell r="B421" t="str">
            <v>Kreuzmann Günter</v>
          </cell>
          <cell r="C421" t="str">
            <v>KKS Brünen 1929</v>
          </cell>
          <cell r="D421">
            <v>0</v>
          </cell>
        </row>
        <row r="422">
          <cell r="A422">
            <v>13080064</v>
          </cell>
          <cell r="B422" t="str">
            <v>Krusdick Joachim</v>
          </cell>
          <cell r="C422" t="str">
            <v>KKS Brünen 1929</v>
          </cell>
          <cell r="D422">
            <v>0</v>
          </cell>
        </row>
        <row r="423">
          <cell r="A423">
            <v>13080086</v>
          </cell>
          <cell r="B423" t="str">
            <v>Kujawsky Matthias M.</v>
          </cell>
          <cell r="C423" t="str">
            <v>KKS Brünen 1929</v>
          </cell>
          <cell r="D423">
            <v>0</v>
          </cell>
        </row>
        <row r="424">
          <cell r="A424">
            <v>13080090</v>
          </cell>
          <cell r="B424" t="str">
            <v>Kunkel Helmut</v>
          </cell>
          <cell r="C424" t="str">
            <v>KKS Brünen 1929</v>
          </cell>
          <cell r="D424">
            <v>0</v>
          </cell>
        </row>
        <row r="425">
          <cell r="A425">
            <v>13080197</v>
          </cell>
          <cell r="B425" t="str">
            <v>Labenz Horst</v>
          </cell>
          <cell r="C425" t="str">
            <v>KKS Brünen 1929</v>
          </cell>
          <cell r="D425">
            <v>0</v>
          </cell>
        </row>
        <row r="426">
          <cell r="A426">
            <v>13080027</v>
          </cell>
          <cell r="B426" t="str">
            <v>Lackermann Manfred</v>
          </cell>
          <cell r="C426" t="str">
            <v>KKS Brünen 1929</v>
          </cell>
          <cell r="D426">
            <v>0</v>
          </cell>
        </row>
        <row r="427">
          <cell r="A427">
            <v>13080162</v>
          </cell>
          <cell r="B427" t="str">
            <v>Lakermann Gudrun</v>
          </cell>
          <cell r="C427" t="str">
            <v>KKS Brünen 1929</v>
          </cell>
          <cell r="D427">
            <v>0</v>
          </cell>
        </row>
        <row r="428">
          <cell r="A428">
            <v>13080176</v>
          </cell>
          <cell r="B428" t="str">
            <v>Linda Detlef</v>
          </cell>
          <cell r="C428" t="str">
            <v>KKS Brünen 1929</v>
          </cell>
          <cell r="D428">
            <v>0</v>
          </cell>
        </row>
        <row r="429">
          <cell r="A429">
            <v>13080021</v>
          </cell>
          <cell r="B429" t="str">
            <v>Majert Marcel</v>
          </cell>
          <cell r="C429" t="str">
            <v>KKS Brünen 1929</v>
          </cell>
          <cell r="D429">
            <v>0</v>
          </cell>
        </row>
        <row r="430">
          <cell r="A430">
            <v>13080003</v>
          </cell>
          <cell r="B430" t="str">
            <v>Martin Hans</v>
          </cell>
          <cell r="C430" t="str">
            <v>KKS Brünen 1929</v>
          </cell>
          <cell r="D430">
            <v>0</v>
          </cell>
        </row>
        <row r="431">
          <cell r="A431">
            <v>13080006</v>
          </cell>
          <cell r="B431" t="str">
            <v>Martin Renata</v>
          </cell>
          <cell r="C431" t="str">
            <v>KKS Brünen 1929</v>
          </cell>
          <cell r="D431">
            <v>0</v>
          </cell>
        </row>
        <row r="432">
          <cell r="A432">
            <v>13080089</v>
          </cell>
          <cell r="B432" t="str">
            <v>Meier Jane</v>
          </cell>
          <cell r="C432" t="str">
            <v>KKS Brünen 1929</v>
          </cell>
          <cell r="D432">
            <v>0</v>
          </cell>
        </row>
        <row r="433">
          <cell r="A433">
            <v>13080140</v>
          </cell>
          <cell r="B433" t="str">
            <v>Menting Manfred</v>
          </cell>
          <cell r="C433" t="str">
            <v>KKS Brünen 1929</v>
          </cell>
          <cell r="D433">
            <v>0</v>
          </cell>
        </row>
        <row r="434">
          <cell r="A434">
            <v>13080069</v>
          </cell>
          <cell r="B434" t="str">
            <v>Meyer Natascha</v>
          </cell>
          <cell r="C434" t="str">
            <v>KKS Brünen 1929</v>
          </cell>
          <cell r="D434">
            <v>0</v>
          </cell>
        </row>
        <row r="435">
          <cell r="A435">
            <v>13080008</v>
          </cell>
          <cell r="B435" t="str">
            <v>Milcov Milca</v>
          </cell>
          <cell r="C435" t="str">
            <v>KKS Brünen 1929</v>
          </cell>
          <cell r="D435">
            <v>0</v>
          </cell>
        </row>
        <row r="436">
          <cell r="A436">
            <v>13080029</v>
          </cell>
          <cell r="B436" t="str">
            <v>Mümken Andreas</v>
          </cell>
          <cell r="C436" t="str">
            <v>KKS Brünen 1929</v>
          </cell>
          <cell r="D436">
            <v>0</v>
          </cell>
        </row>
        <row r="437">
          <cell r="A437">
            <v>13080067</v>
          </cell>
          <cell r="B437" t="str">
            <v>Neuenhaus Dieter</v>
          </cell>
          <cell r="C437" t="str">
            <v>KKS Brünen 1929</v>
          </cell>
          <cell r="D437">
            <v>0</v>
          </cell>
        </row>
        <row r="438">
          <cell r="A438">
            <v>13080192</v>
          </cell>
          <cell r="B438" t="str">
            <v>Neuenhoff Hartmut</v>
          </cell>
          <cell r="C438" t="str">
            <v>KKS Brünen 1929</v>
          </cell>
          <cell r="D438">
            <v>0</v>
          </cell>
        </row>
        <row r="439">
          <cell r="A439">
            <v>13080100</v>
          </cell>
          <cell r="B439" t="str">
            <v>Neureiter Jürgen</v>
          </cell>
          <cell r="C439" t="str">
            <v>KKS Brünen 1929</v>
          </cell>
          <cell r="D439">
            <v>0</v>
          </cell>
        </row>
        <row r="440">
          <cell r="A440">
            <v>13080206</v>
          </cell>
          <cell r="B440" t="str">
            <v>Nienhaus Hubert</v>
          </cell>
          <cell r="C440" t="str">
            <v>KKS Brünen 1929</v>
          </cell>
          <cell r="D440">
            <v>0</v>
          </cell>
        </row>
        <row r="441">
          <cell r="A441">
            <v>13080154</v>
          </cell>
          <cell r="B441" t="str">
            <v>Nühlen Markus</v>
          </cell>
          <cell r="C441" t="str">
            <v>KKS Brünen 1929</v>
          </cell>
          <cell r="D441">
            <v>0</v>
          </cell>
        </row>
        <row r="442">
          <cell r="A442">
            <v>13080198</v>
          </cell>
          <cell r="B442" t="str">
            <v>Opriel Bernd</v>
          </cell>
          <cell r="C442" t="str">
            <v>KKS Brünen 1929</v>
          </cell>
          <cell r="D442">
            <v>0</v>
          </cell>
        </row>
        <row r="443">
          <cell r="A443">
            <v>13080005</v>
          </cell>
          <cell r="B443" t="str">
            <v>Patzelt Robin</v>
          </cell>
          <cell r="C443" t="str">
            <v>KKS Brünen 1929</v>
          </cell>
          <cell r="D443">
            <v>0</v>
          </cell>
        </row>
        <row r="444">
          <cell r="A444">
            <v>13080123</v>
          </cell>
          <cell r="B444" t="str">
            <v>Paulokat Frank</v>
          </cell>
          <cell r="C444" t="str">
            <v>KKS Brünen 1929</v>
          </cell>
          <cell r="D444">
            <v>0</v>
          </cell>
        </row>
        <row r="445">
          <cell r="A445">
            <v>13080075</v>
          </cell>
          <cell r="B445" t="str">
            <v>Pelzer Heinz</v>
          </cell>
          <cell r="C445" t="str">
            <v>KKS Brünen 1929</v>
          </cell>
          <cell r="D445">
            <v>0</v>
          </cell>
        </row>
        <row r="446">
          <cell r="A446">
            <v>13080099</v>
          </cell>
          <cell r="B446" t="str">
            <v>Pollmann Helga</v>
          </cell>
          <cell r="C446" t="str">
            <v>KKS Brünen 1929</v>
          </cell>
          <cell r="D446">
            <v>0</v>
          </cell>
        </row>
        <row r="447">
          <cell r="A447">
            <v>13080049</v>
          </cell>
          <cell r="B447" t="str">
            <v>Rappenhöner Jacquelyn</v>
          </cell>
          <cell r="C447" t="str">
            <v>KKS Brünen 1929</v>
          </cell>
          <cell r="D447">
            <v>0</v>
          </cell>
        </row>
        <row r="448">
          <cell r="A448">
            <v>13080227</v>
          </cell>
          <cell r="B448" t="str">
            <v>Rausch Heidi</v>
          </cell>
          <cell r="C448" t="str">
            <v>KKS Brünen 1929</v>
          </cell>
          <cell r="D448">
            <v>0</v>
          </cell>
        </row>
        <row r="449">
          <cell r="A449">
            <v>13080093</v>
          </cell>
          <cell r="B449" t="str">
            <v>Rausch Leonardo</v>
          </cell>
          <cell r="C449" t="str">
            <v>KKS Brünen 1929</v>
          </cell>
          <cell r="D449">
            <v>0</v>
          </cell>
        </row>
        <row r="450">
          <cell r="A450">
            <v>13080160</v>
          </cell>
          <cell r="B450" t="str">
            <v>Ressing Detlef</v>
          </cell>
          <cell r="C450" t="str">
            <v>KKS Brünen 1929</v>
          </cell>
          <cell r="D450">
            <v>0</v>
          </cell>
        </row>
        <row r="451">
          <cell r="A451">
            <v>13080169</v>
          </cell>
          <cell r="B451" t="str">
            <v>Ressing Heinz</v>
          </cell>
          <cell r="C451" t="str">
            <v>KKS Brünen 1929</v>
          </cell>
          <cell r="D451">
            <v>0</v>
          </cell>
        </row>
        <row r="452">
          <cell r="A452">
            <v>13080163</v>
          </cell>
          <cell r="B452" t="str">
            <v>Rothkirch Michael</v>
          </cell>
          <cell r="C452" t="str">
            <v>KKS Brünen 1929</v>
          </cell>
          <cell r="D452">
            <v>0</v>
          </cell>
        </row>
        <row r="453">
          <cell r="A453">
            <v>13080030</v>
          </cell>
          <cell r="B453" t="str">
            <v>Rüsken Heike</v>
          </cell>
          <cell r="C453" t="str">
            <v>KKS Brünen 1929</v>
          </cell>
          <cell r="D453">
            <v>0</v>
          </cell>
        </row>
        <row r="454">
          <cell r="A454">
            <v>13080116</v>
          </cell>
          <cell r="B454" t="str">
            <v>Ruß Gregor</v>
          </cell>
          <cell r="C454" t="str">
            <v>KKS Brünen 1929</v>
          </cell>
          <cell r="D454">
            <v>0</v>
          </cell>
        </row>
        <row r="455">
          <cell r="A455">
            <v>13080038</v>
          </cell>
          <cell r="B455" t="str">
            <v>Rüß Jennifer</v>
          </cell>
          <cell r="C455" t="str">
            <v>KKS Brünen 1929</v>
          </cell>
          <cell r="D455">
            <v>0</v>
          </cell>
        </row>
        <row r="456">
          <cell r="A456">
            <v>13080110</v>
          </cell>
          <cell r="B456" t="str">
            <v>Rüss Ursula</v>
          </cell>
          <cell r="C456" t="str">
            <v>KKS Brünen 1929</v>
          </cell>
          <cell r="D456">
            <v>0</v>
          </cell>
        </row>
        <row r="457">
          <cell r="A457">
            <v>13080127</v>
          </cell>
          <cell r="B457" t="str">
            <v>Rütter Klaus</v>
          </cell>
          <cell r="C457" t="str">
            <v>KKS Brünen 1929</v>
          </cell>
          <cell r="D457">
            <v>0</v>
          </cell>
        </row>
        <row r="458">
          <cell r="A458">
            <v>13080244</v>
          </cell>
          <cell r="B458" t="str">
            <v>Sawatzki Alexander</v>
          </cell>
          <cell r="C458" t="str">
            <v>KKS Brünen 1929</v>
          </cell>
          <cell r="D458">
            <v>0</v>
          </cell>
        </row>
        <row r="459">
          <cell r="A459">
            <v>13080060</v>
          </cell>
          <cell r="B459" t="str">
            <v>Sawatzki Peter</v>
          </cell>
          <cell r="C459" t="str">
            <v>KKS Brünen 1929</v>
          </cell>
          <cell r="D459">
            <v>0</v>
          </cell>
        </row>
        <row r="460">
          <cell r="A460">
            <v>13080007</v>
          </cell>
          <cell r="B460" t="str">
            <v>Schäfer Sven</v>
          </cell>
          <cell r="C460" t="str">
            <v>KKS Brünen 1929</v>
          </cell>
          <cell r="D460">
            <v>0</v>
          </cell>
        </row>
        <row r="461">
          <cell r="A461">
            <v>13080051</v>
          </cell>
          <cell r="B461" t="str">
            <v>Scherer Lothar</v>
          </cell>
          <cell r="C461" t="str">
            <v>KKS Brünen 1929</v>
          </cell>
          <cell r="D461">
            <v>0</v>
          </cell>
        </row>
        <row r="462">
          <cell r="A462">
            <v>13080124</v>
          </cell>
          <cell r="B462" t="str">
            <v>Schlabes Bernd-Walter</v>
          </cell>
          <cell r="C462" t="str">
            <v>KKS Brünen 1929</v>
          </cell>
          <cell r="D462">
            <v>0</v>
          </cell>
        </row>
        <row r="463">
          <cell r="A463">
            <v>13080040</v>
          </cell>
          <cell r="B463" t="str">
            <v>Schlabes Walter</v>
          </cell>
          <cell r="C463" t="str">
            <v>KKS Brünen 1929</v>
          </cell>
          <cell r="D463">
            <v>0</v>
          </cell>
        </row>
        <row r="464">
          <cell r="A464">
            <v>13080020</v>
          </cell>
          <cell r="B464" t="str">
            <v>Schlebes Willi</v>
          </cell>
          <cell r="C464" t="str">
            <v>KKS Brünen 1929</v>
          </cell>
          <cell r="D464">
            <v>0</v>
          </cell>
        </row>
        <row r="465">
          <cell r="A465">
            <v>13080207</v>
          </cell>
          <cell r="B465" t="str">
            <v>Schmeer Bernhard</v>
          </cell>
          <cell r="C465" t="str">
            <v>KKS Brünen 1929</v>
          </cell>
          <cell r="D465">
            <v>0</v>
          </cell>
        </row>
        <row r="466">
          <cell r="A466">
            <v>13080148</v>
          </cell>
          <cell r="B466" t="str">
            <v>Schmidt Birgit</v>
          </cell>
          <cell r="C466" t="str">
            <v>KKS Brünen 1929</v>
          </cell>
          <cell r="D466">
            <v>0</v>
          </cell>
        </row>
        <row r="467">
          <cell r="A467">
            <v>13080057</v>
          </cell>
          <cell r="B467" t="str">
            <v>Schmitz Eva</v>
          </cell>
          <cell r="C467" t="str">
            <v>KKS Brünen 1929</v>
          </cell>
          <cell r="D467">
            <v>0</v>
          </cell>
        </row>
        <row r="468">
          <cell r="A468">
            <v>13080173</v>
          </cell>
          <cell r="B468" t="str">
            <v>Schmücker Hans-Josef</v>
          </cell>
          <cell r="C468" t="str">
            <v>KKS Brünen 1929</v>
          </cell>
          <cell r="D468">
            <v>0</v>
          </cell>
        </row>
        <row r="469">
          <cell r="A469">
            <v>13080167</v>
          </cell>
          <cell r="B469" t="str">
            <v>Schneider Martin</v>
          </cell>
          <cell r="C469" t="str">
            <v>KKS Brünen 1929</v>
          </cell>
          <cell r="D469">
            <v>0</v>
          </cell>
        </row>
        <row r="470">
          <cell r="A470">
            <v>13080129</v>
          </cell>
          <cell r="B470" t="str">
            <v>Schraven Peter</v>
          </cell>
          <cell r="C470" t="str">
            <v>KKS Brünen 1929</v>
          </cell>
          <cell r="D470">
            <v>0</v>
          </cell>
        </row>
        <row r="471">
          <cell r="A471">
            <v>13080157</v>
          </cell>
          <cell r="B471" t="str">
            <v>Schulte-Marxloh Malte</v>
          </cell>
          <cell r="C471" t="str">
            <v>KKS Brünen 1929</v>
          </cell>
          <cell r="D471">
            <v>0</v>
          </cell>
        </row>
        <row r="472">
          <cell r="A472">
            <v>13080014</v>
          </cell>
          <cell r="B472" t="str">
            <v>Schulten Helmut</v>
          </cell>
          <cell r="C472" t="str">
            <v>KKS Brünen 1929</v>
          </cell>
          <cell r="D472">
            <v>0</v>
          </cell>
        </row>
        <row r="473">
          <cell r="A473">
            <v>13080242</v>
          </cell>
          <cell r="B473" t="str">
            <v>Schulten Henrik</v>
          </cell>
          <cell r="C473" t="str">
            <v>KKS Brünen 1929</v>
          </cell>
          <cell r="D473">
            <v>0</v>
          </cell>
        </row>
        <row r="474">
          <cell r="A474">
            <v>13080143</v>
          </cell>
          <cell r="B474" t="str">
            <v>Schulten Jürgen</v>
          </cell>
          <cell r="C474" t="str">
            <v>KKS Brünen 1929</v>
          </cell>
          <cell r="D474">
            <v>0</v>
          </cell>
        </row>
        <row r="475">
          <cell r="A475">
            <v>13080072</v>
          </cell>
          <cell r="B475" t="str">
            <v>Schulten Melvin</v>
          </cell>
          <cell r="C475" t="str">
            <v>KKS Brünen 1929</v>
          </cell>
          <cell r="D475">
            <v>0</v>
          </cell>
        </row>
        <row r="476">
          <cell r="A476">
            <v>13080183</v>
          </cell>
          <cell r="B476" t="str">
            <v>Schulten Wilhelm</v>
          </cell>
          <cell r="C476" t="str">
            <v>KKS Brünen 1929</v>
          </cell>
          <cell r="D476">
            <v>0</v>
          </cell>
        </row>
        <row r="477">
          <cell r="A477">
            <v>13080243</v>
          </cell>
          <cell r="B477" t="str">
            <v>Schumacher Elke</v>
          </cell>
          <cell r="C477" t="str">
            <v>KKS Brünen 1929</v>
          </cell>
          <cell r="D477">
            <v>0</v>
          </cell>
        </row>
        <row r="478">
          <cell r="A478">
            <v>13080156</v>
          </cell>
          <cell r="B478" t="str">
            <v>Schumann Patrick</v>
          </cell>
          <cell r="C478" t="str">
            <v>KKS Brünen 1929</v>
          </cell>
          <cell r="D478">
            <v>0</v>
          </cell>
        </row>
        <row r="479">
          <cell r="A479">
            <v>13080139</v>
          </cell>
          <cell r="B479" t="str">
            <v>Sebode Heidemarie</v>
          </cell>
          <cell r="C479" t="str">
            <v>KKS Brünen 1929</v>
          </cell>
          <cell r="D479">
            <v>0</v>
          </cell>
        </row>
        <row r="480">
          <cell r="A480">
            <v>13080138</v>
          </cell>
          <cell r="B480" t="str">
            <v>Sebode Horst Ingo</v>
          </cell>
          <cell r="C480" t="str">
            <v>KKS Brünen 1929</v>
          </cell>
          <cell r="D480">
            <v>0</v>
          </cell>
        </row>
        <row r="481">
          <cell r="A481">
            <v>13080076</v>
          </cell>
          <cell r="B481" t="str">
            <v>Seeger Ralf</v>
          </cell>
          <cell r="C481" t="str">
            <v>KKS Brünen 1929</v>
          </cell>
          <cell r="D481">
            <v>0</v>
          </cell>
        </row>
        <row r="482">
          <cell r="A482">
            <v>13080128</v>
          </cell>
          <cell r="B482" t="str">
            <v>Sieg Dirk</v>
          </cell>
          <cell r="C482" t="str">
            <v>KKS Brünen 1929</v>
          </cell>
          <cell r="D482">
            <v>0</v>
          </cell>
        </row>
        <row r="483">
          <cell r="A483">
            <v>13080098</v>
          </cell>
          <cell r="B483" t="str">
            <v>Silbermann Petra</v>
          </cell>
          <cell r="C483" t="str">
            <v>KKS Brünen 1929</v>
          </cell>
          <cell r="D483">
            <v>0</v>
          </cell>
        </row>
        <row r="484">
          <cell r="A484">
            <v>13080136</v>
          </cell>
          <cell r="B484" t="str">
            <v>Sillmann Knut</v>
          </cell>
          <cell r="C484" t="str">
            <v>KKS Brünen 1929</v>
          </cell>
          <cell r="D484">
            <v>0</v>
          </cell>
        </row>
        <row r="485">
          <cell r="A485">
            <v>13080092</v>
          </cell>
          <cell r="B485" t="str">
            <v>Sippekamp Bernd</v>
          </cell>
          <cell r="C485" t="str">
            <v>KKS Brünen 1929</v>
          </cell>
          <cell r="D485">
            <v>0</v>
          </cell>
        </row>
        <row r="486">
          <cell r="A486">
            <v>13080058</v>
          </cell>
          <cell r="B486" t="str">
            <v>Sondermann Ulrich</v>
          </cell>
          <cell r="C486" t="str">
            <v>KKS Brünen 1929</v>
          </cell>
          <cell r="D486">
            <v>0</v>
          </cell>
        </row>
        <row r="487">
          <cell r="A487">
            <v>13080165</v>
          </cell>
          <cell r="B487" t="str">
            <v>Stoll Michael</v>
          </cell>
          <cell r="C487" t="str">
            <v>KKS Brünen 1929</v>
          </cell>
          <cell r="D487">
            <v>0</v>
          </cell>
        </row>
        <row r="488">
          <cell r="A488">
            <v>13080095</v>
          </cell>
          <cell r="B488" t="str">
            <v>Stoll Monika</v>
          </cell>
          <cell r="C488" t="str">
            <v>KKS Brünen 1929</v>
          </cell>
          <cell r="D488">
            <v>0</v>
          </cell>
        </row>
        <row r="489">
          <cell r="A489">
            <v>13080111</v>
          </cell>
          <cell r="B489" t="str">
            <v>Stoll Wolfgang</v>
          </cell>
          <cell r="C489" t="str">
            <v>KKS Brünen 1929</v>
          </cell>
          <cell r="D489">
            <v>0</v>
          </cell>
        </row>
        <row r="490">
          <cell r="A490">
            <v>13080150</v>
          </cell>
          <cell r="B490" t="str">
            <v>Straat van de Markus</v>
          </cell>
          <cell r="C490" t="str">
            <v>KKS Brünen 1929</v>
          </cell>
          <cell r="D490">
            <v>0</v>
          </cell>
        </row>
        <row r="491">
          <cell r="A491">
            <v>13080147</v>
          </cell>
          <cell r="B491" t="str">
            <v>Stratmann Daniel</v>
          </cell>
          <cell r="C491" t="str">
            <v>KKS Brünen 1929</v>
          </cell>
          <cell r="D491">
            <v>0</v>
          </cell>
        </row>
        <row r="492">
          <cell r="A492">
            <v>13080164</v>
          </cell>
          <cell r="B492" t="str">
            <v>Tenbergen Christiane</v>
          </cell>
          <cell r="C492" t="str">
            <v>KKS Brünen 1929</v>
          </cell>
          <cell r="D492">
            <v>0</v>
          </cell>
        </row>
        <row r="493">
          <cell r="A493">
            <v>13080084</v>
          </cell>
          <cell r="B493" t="str">
            <v>Tenbergen Lucas</v>
          </cell>
          <cell r="C493" t="str">
            <v>KKS Brünen 1929</v>
          </cell>
          <cell r="D493">
            <v>0</v>
          </cell>
        </row>
        <row r="494">
          <cell r="A494">
            <v>13080054</v>
          </cell>
          <cell r="B494" t="str">
            <v>Tenbrock Dirk</v>
          </cell>
          <cell r="C494" t="str">
            <v>KKS Brünen 1929</v>
          </cell>
          <cell r="D494">
            <v>0</v>
          </cell>
        </row>
        <row r="495">
          <cell r="A495">
            <v>13080209</v>
          </cell>
          <cell r="B495" t="str">
            <v>Tenfelde Gerlinde</v>
          </cell>
          <cell r="C495" t="str">
            <v>KKS Brünen 1929</v>
          </cell>
          <cell r="D495">
            <v>0</v>
          </cell>
        </row>
        <row r="496">
          <cell r="A496">
            <v>13080188</v>
          </cell>
          <cell r="B496" t="str">
            <v>Terlinden Erwin</v>
          </cell>
          <cell r="C496" t="str">
            <v>KKS Brünen 1929</v>
          </cell>
          <cell r="D496">
            <v>0</v>
          </cell>
        </row>
        <row r="497">
          <cell r="A497">
            <v>13080048</v>
          </cell>
          <cell r="B497" t="str">
            <v>Terlinden Ludger</v>
          </cell>
          <cell r="C497" t="str">
            <v>KKS Brünen 1929</v>
          </cell>
          <cell r="D497">
            <v>0</v>
          </cell>
        </row>
        <row r="498">
          <cell r="A498">
            <v>13080065</v>
          </cell>
          <cell r="B498" t="str">
            <v>Thürmer Christian</v>
          </cell>
          <cell r="C498" t="str">
            <v>KKS Brünen 1929</v>
          </cell>
          <cell r="D498">
            <v>0</v>
          </cell>
        </row>
        <row r="499">
          <cell r="A499">
            <v>13080009</v>
          </cell>
          <cell r="B499" t="str">
            <v>Thürmer Gerd</v>
          </cell>
          <cell r="C499" t="str">
            <v>KKS Brünen 1929</v>
          </cell>
          <cell r="D499">
            <v>0</v>
          </cell>
        </row>
        <row r="500">
          <cell r="A500">
            <v>13080085</v>
          </cell>
          <cell r="B500" t="str">
            <v>Torges Elke</v>
          </cell>
          <cell r="C500" t="str">
            <v>KKS Brünen 1929</v>
          </cell>
          <cell r="D500">
            <v>0</v>
          </cell>
        </row>
        <row r="501">
          <cell r="A501">
            <v>13080068</v>
          </cell>
          <cell r="B501" t="str">
            <v>Übing Heinz</v>
          </cell>
          <cell r="C501" t="str">
            <v>KKS Brünen 1929</v>
          </cell>
          <cell r="D501">
            <v>0</v>
          </cell>
        </row>
        <row r="502">
          <cell r="A502">
            <v>13080152</v>
          </cell>
          <cell r="B502" t="str">
            <v>Unger Rosemarie</v>
          </cell>
          <cell r="C502" t="str">
            <v>KKS Brünen 1929</v>
          </cell>
          <cell r="D502">
            <v>0</v>
          </cell>
        </row>
        <row r="503">
          <cell r="A503">
            <v>13080118</v>
          </cell>
          <cell r="B503" t="str">
            <v>Veelmann Achim</v>
          </cell>
          <cell r="C503" t="str">
            <v>KKS Brünen 1929</v>
          </cell>
          <cell r="D503">
            <v>0</v>
          </cell>
        </row>
        <row r="504">
          <cell r="A504">
            <v>13080145</v>
          </cell>
          <cell r="B504" t="str">
            <v>Veelmann Kirsten</v>
          </cell>
          <cell r="C504" t="str">
            <v>KKS Brünen 1929</v>
          </cell>
          <cell r="D504">
            <v>0</v>
          </cell>
        </row>
        <row r="505">
          <cell r="A505">
            <v>13080096</v>
          </cell>
          <cell r="B505" t="str">
            <v>Veelmann Mareike</v>
          </cell>
          <cell r="C505" t="str">
            <v>KKS Brünen 1929</v>
          </cell>
          <cell r="D505">
            <v>0</v>
          </cell>
        </row>
        <row r="506">
          <cell r="A506">
            <v>13080107</v>
          </cell>
          <cell r="B506" t="str">
            <v>Veelmann Volker</v>
          </cell>
          <cell r="C506" t="str">
            <v>KKS Brünen 1929</v>
          </cell>
          <cell r="D506">
            <v>0</v>
          </cell>
        </row>
        <row r="507">
          <cell r="A507">
            <v>13080077</v>
          </cell>
          <cell r="B507" t="str">
            <v>Waldorf Boris</v>
          </cell>
          <cell r="C507" t="str">
            <v>KKS Brünen 1929</v>
          </cell>
          <cell r="D507">
            <v>0</v>
          </cell>
        </row>
        <row r="508">
          <cell r="A508">
            <v>13080200</v>
          </cell>
          <cell r="B508" t="str">
            <v>Walter Wolfgang</v>
          </cell>
          <cell r="C508" t="str">
            <v>KKS Brünen 1929</v>
          </cell>
          <cell r="D508">
            <v>0</v>
          </cell>
        </row>
        <row r="509">
          <cell r="A509">
            <v>13080083</v>
          </cell>
          <cell r="B509" t="str">
            <v>Wefelnberg Torben</v>
          </cell>
          <cell r="C509" t="str">
            <v>KKS Brünen 1929</v>
          </cell>
          <cell r="D509">
            <v>0</v>
          </cell>
        </row>
        <row r="510">
          <cell r="A510">
            <v>13080121</v>
          </cell>
          <cell r="B510" t="str">
            <v>Weithe Rüdiger</v>
          </cell>
          <cell r="C510" t="str">
            <v>KKS Brünen 1929</v>
          </cell>
          <cell r="D510">
            <v>0</v>
          </cell>
        </row>
        <row r="511">
          <cell r="A511">
            <v>13080174</v>
          </cell>
          <cell r="B511" t="str">
            <v>Wießing Stephan</v>
          </cell>
          <cell r="C511" t="str">
            <v>KKS Brünen 1929</v>
          </cell>
          <cell r="D511">
            <v>0</v>
          </cell>
        </row>
        <row r="512">
          <cell r="A512">
            <v>13080017</v>
          </cell>
          <cell r="B512" t="str">
            <v>Wisselink Hendrik</v>
          </cell>
          <cell r="C512" t="str">
            <v>KKS Brünen 1929</v>
          </cell>
          <cell r="D512">
            <v>0</v>
          </cell>
        </row>
        <row r="513">
          <cell r="A513">
            <v>13080061</v>
          </cell>
          <cell r="B513" t="str">
            <v>Wissing Klemens</v>
          </cell>
          <cell r="C513" t="str">
            <v>KKS Brünen 1929</v>
          </cell>
          <cell r="D513">
            <v>0</v>
          </cell>
        </row>
        <row r="514">
          <cell r="A514">
            <v>13080103</v>
          </cell>
          <cell r="B514" t="str">
            <v>Witzak Dirk</v>
          </cell>
          <cell r="C514" t="str">
            <v>KKS Brünen 1929</v>
          </cell>
          <cell r="D514">
            <v>0</v>
          </cell>
        </row>
        <row r="515">
          <cell r="A515">
            <v>13080117</v>
          </cell>
          <cell r="B515" t="str">
            <v>Wollberg Michael</v>
          </cell>
          <cell r="C515" t="str">
            <v>KKS Brünen 1929</v>
          </cell>
          <cell r="D515">
            <v>0</v>
          </cell>
        </row>
        <row r="516">
          <cell r="A516">
            <v>13080161</v>
          </cell>
          <cell r="B516" t="str">
            <v>Wollmann Roland</v>
          </cell>
          <cell r="C516" t="str">
            <v>KKS Brünen 1929</v>
          </cell>
          <cell r="D516">
            <v>0</v>
          </cell>
        </row>
        <row r="517">
          <cell r="A517">
            <v>13080112</v>
          </cell>
          <cell r="B517" t="str">
            <v>Wortelkamp Hans-Hermann</v>
          </cell>
          <cell r="C517" t="str">
            <v>KKS Brünen 1929</v>
          </cell>
          <cell r="D517">
            <v>0</v>
          </cell>
        </row>
        <row r="518">
          <cell r="A518">
            <v>13080151</v>
          </cell>
          <cell r="B518" t="str">
            <v>Wouters Andreas</v>
          </cell>
          <cell r="C518" t="str">
            <v>KKS Brünen 1929</v>
          </cell>
          <cell r="D518">
            <v>0</v>
          </cell>
        </row>
        <row r="519">
          <cell r="A519">
            <v>13080130</v>
          </cell>
          <cell r="B519" t="str">
            <v>Wouters Tobias</v>
          </cell>
          <cell r="C519" t="str">
            <v>KKS Brünen 1929</v>
          </cell>
          <cell r="D519">
            <v>0</v>
          </cell>
        </row>
        <row r="520">
          <cell r="A520">
            <v>13080004</v>
          </cell>
          <cell r="B520" t="str">
            <v>Zebulka Heinz-Joachim</v>
          </cell>
          <cell r="C520" t="str">
            <v>KKS Brünen 1929</v>
          </cell>
          <cell r="D520">
            <v>0</v>
          </cell>
        </row>
        <row r="521">
          <cell r="A521">
            <v>13080106</v>
          </cell>
          <cell r="B521" t="str">
            <v>Zeidler Hans-Juergen</v>
          </cell>
          <cell r="C521" t="str">
            <v>KKS Brünen 1929</v>
          </cell>
          <cell r="D521">
            <v>0</v>
          </cell>
        </row>
        <row r="522">
          <cell r="A522">
            <v>13080037</v>
          </cell>
          <cell r="B522" t="str">
            <v>Zellmann Alena</v>
          </cell>
          <cell r="C522" t="str">
            <v>KKS Brünen 1929</v>
          </cell>
          <cell r="D522">
            <v>0</v>
          </cell>
        </row>
        <row r="523">
          <cell r="A523">
            <v>13080043</v>
          </cell>
          <cell r="B523" t="str">
            <v>Zielke Jörg</v>
          </cell>
          <cell r="C523" t="str">
            <v>KKS Brünen 1929</v>
          </cell>
          <cell r="D523">
            <v>0</v>
          </cell>
        </row>
        <row r="524">
          <cell r="A524">
            <v>13160073</v>
          </cell>
          <cell r="B524" t="str">
            <v>Beem Günter</v>
          </cell>
          <cell r="C524" t="str">
            <v>SC St. Seb. Bislich 1963</v>
          </cell>
          <cell r="D524">
            <v>0</v>
          </cell>
        </row>
        <row r="525">
          <cell r="A525">
            <v>13160081</v>
          </cell>
          <cell r="B525" t="str">
            <v>Devers Jennifer</v>
          </cell>
          <cell r="C525" t="str">
            <v>SC St. Seb. Bislich 1963</v>
          </cell>
          <cell r="D525">
            <v>0</v>
          </cell>
        </row>
        <row r="526">
          <cell r="A526">
            <v>13160025</v>
          </cell>
          <cell r="B526" t="str">
            <v>Evers Erika</v>
          </cell>
          <cell r="C526" t="str">
            <v>SC St. Seb. Bislich 1963</v>
          </cell>
          <cell r="D526">
            <v>0</v>
          </cell>
        </row>
        <row r="527">
          <cell r="A527">
            <v>13160022</v>
          </cell>
          <cell r="B527" t="str">
            <v>Evers Heinz</v>
          </cell>
          <cell r="C527" t="str">
            <v>SC St. Seb. Bislich 1963</v>
          </cell>
          <cell r="D527">
            <v>0</v>
          </cell>
        </row>
        <row r="528">
          <cell r="A528">
            <v>13160026</v>
          </cell>
          <cell r="B528" t="str">
            <v>Frericks Heinz</v>
          </cell>
          <cell r="C528" t="str">
            <v>SC St. Seb. Bislich 1963</v>
          </cell>
          <cell r="D528">
            <v>0</v>
          </cell>
        </row>
        <row r="529">
          <cell r="A529">
            <v>13160029</v>
          </cell>
          <cell r="B529" t="str">
            <v>Gerwers Heinz Bernd</v>
          </cell>
          <cell r="C529" t="str">
            <v>SC St. Seb. Bislich 1963</v>
          </cell>
          <cell r="D529">
            <v>0</v>
          </cell>
        </row>
        <row r="530">
          <cell r="A530">
            <v>13160017</v>
          </cell>
          <cell r="B530" t="str">
            <v>Giesen Arno</v>
          </cell>
          <cell r="C530" t="str">
            <v>SC St. Seb. Bislich 1963</v>
          </cell>
          <cell r="D530">
            <v>0</v>
          </cell>
        </row>
        <row r="531">
          <cell r="A531">
            <v>13160046</v>
          </cell>
          <cell r="B531" t="str">
            <v>Giesen Bernd</v>
          </cell>
          <cell r="C531" t="str">
            <v>SC St. Seb. Bislich 1963</v>
          </cell>
          <cell r="D531">
            <v>0</v>
          </cell>
        </row>
        <row r="532">
          <cell r="A532">
            <v>13160014</v>
          </cell>
          <cell r="B532" t="str">
            <v>Giesen Christa</v>
          </cell>
          <cell r="C532" t="str">
            <v>SC St. Seb. Bislich 1963</v>
          </cell>
          <cell r="D532">
            <v>0</v>
          </cell>
        </row>
        <row r="533">
          <cell r="A533">
            <v>13160008</v>
          </cell>
          <cell r="B533" t="str">
            <v>Giesen Detlef</v>
          </cell>
          <cell r="C533" t="str">
            <v>SC St. Seb. Bislich 1963</v>
          </cell>
          <cell r="D533">
            <v>0</v>
          </cell>
        </row>
        <row r="534">
          <cell r="A534">
            <v>13160010</v>
          </cell>
          <cell r="B534" t="str">
            <v>Giesen Guido</v>
          </cell>
          <cell r="C534" t="str">
            <v>SC St. Seb. Bislich 1963</v>
          </cell>
          <cell r="D534">
            <v>0</v>
          </cell>
        </row>
        <row r="535">
          <cell r="A535">
            <v>13160068</v>
          </cell>
          <cell r="B535" t="str">
            <v>Giesen Heike</v>
          </cell>
          <cell r="C535" t="str">
            <v>SC St. Seb. Bislich 1963</v>
          </cell>
          <cell r="D535">
            <v>0</v>
          </cell>
        </row>
        <row r="536">
          <cell r="A536">
            <v>13160021</v>
          </cell>
          <cell r="B536" t="str">
            <v>Giesen Heinz</v>
          </cell>
          <cell r="C536" t="str">
            <v>SC St. Seb. Bislich 1963</v>
          </cell>
          <cell r="D536">
            <v>0</v>
          </cell>
        </row>
        <row r="537">
          <cell r="A537">
            <v>13160048</v>
          </cell>
          <cell r="B537" t="str">
            <v>Giesen Willi</v>
          </cell>
          <cell r="C537" t="str">
            <v>SC St. Seb. Bislich 1963</v>
          </cell>
          <cell r="D537">
            <v>0</v>
          </cell>
        </row>
        <row r="538">
          <cell r="A538">
            <v>13160002</v>
          </cell>
          <cell r="B538" t="str">
            <v>Giesen Wilma</v>
          </cell>
          <cell r="C538" t="str">
            <v>SC St. Seb. Bislich 1963</v>
          </cell>
          <cell r="D538">
            <v>0</v>
          </cell>
        </row>
        <row r="539">
          <cell r="A539">
            <v>13160006</v>
          </cell>
          <cell r="B539" t="str">
            <v>Hack Tim</v>
          </cell>
          <cell r="C539" t="str">
            <v>SC St. Seb. Bislich 1963</v>
          </cell>
          <cell r="D539">
            <v>0</v>
          </cell>
        </row>
        <row r="540">
          <cell r="A540">
            <v>13160034</v>
          </cell>
          <cell r="B540" t="str">
            <v>Hemmers Hans Josef</v>
          </cell>
          <cell r="C540" t="str">
            <v>SC St. Seb. Bislich 1963</v>
          </cell>
          <cell r="D540">
            <v>0</v>
          </cell>
        </row>
        <row r="541">
          <cell r="A541">
            <v>13160058</v>
          </cell>
          <cell r="B541" t="str">
            <v>Hessling-Schmeer Irmgard</v>
          </cell>
          <cell r="C541" t="str">
            <v>SC St. Seb. Bislich 1963</v>
          </cell>
          <cell r="D541">
            <v>0</v>
          </cell>
        </row>
        <row r="542">
          <cell r="A542">
            <v>13160033</v>
          </cell>
          <cell r="B542" t="str">
            <v>Holt van Christa</v>
          </cell>
          <cell r="C542" t="str">
            <v>SC St. Seb. Bislich 1963</v>
          </cell>
          <cell r="D542">
            <v>0</v>
          </cell>
        </row>
        <row r="543">
          <cell r="A543">
            <v>13160031</v>
          </cell>
          <cell r="B543" t="str">
            <v>Holt van Erich</v>
          </cell>
          <cell r="C543" t="str">
            <v>SC St. Seb. Bislich 1963</v>
          </cell>
          <cell r="D543">
            <v>0</v>
          </cell>
        </row>
        <row r="544">
          <cell r="A544">
            <v>13160003</v>
          </cell>
          <cell r="B544" t="str">
            <v>Holtmann Frank</v>
          </cell>
          <cell r="C544" t="str">
            <v>SC St. Seb. Bislich 1963</v>
          </cell>
          <cell r="D544">
            <v>0</v>
          </cell>
        </row>
        <row r="545">
          <cell r="A545">
            <v>13160060</v>
          </cell>
          <cell r="B545" t="str">
            <v>Incani Christiane</v>
          </cell>
          <cell r="C545" t="str">
            <v>SC St. Seb. Bislich 1963</v>
          </cell>
          <cell r="D545">
            <v>0</v>
          </cell>
        </row>
        <row r="546">
          <cell r="A546">
            <v>13160049</v>
          </cell>
          <cell r="B546" t="str">
            <v>Kasner Matthias</v>
          </cell>
          <cell r="C546" t="str">
            <v>SC St. Seb. Bislich 1963</v>
          </cell>
          <cell r="D546">
            <v>0</v>
          </cell>
        </row>
        <row r="547">
          <cell r="A547">
            <v>13160045</v>
          </cell>
          <cell r="B547" t="str">
            <v>Kasner Willi</v>
          </cell>
          <cell r="C547" t="str">
            <v>SC St. Seb. Bislich 1963</v>
          </cell>
          <cell r="D547">
            <v>0</v>
          </cell>
        </row>
        <row r="548">
          <cell r="A548">
            <v>13160075</v>
          </cell>
          <cell r="B548" t="str">
            <v>Kock Sebastian</v>
          </cell>
          <cell r="C548" t="str">
            <v>SC St. Seb. Bislich 1963</v>
          </cell>
          <cell r="D548">
            <v>0</v>
          </cell>
        </row>
        <row r="549">
          <cell r="A549">
            <v>13160032</v>
          </cell>
          <cell r="B549" t="str">
            <v>Krebs Barbara</v>
          </cell>
          <cell r="C549" t="str">
            <v>SC St. Seb. Bislich 1963</v>
          </cell>
          <cell r="D549">
            <v>0</v>
          </cell>
        </row>
        <row r="550">
          <cell r="A550">
            <v>13160011</v>
          </cell>
          <cell r="B550" t="str">
            <v>Krebs Carsten</v>
          </cell>
          <cell r="C550" t="str">
            <v>SC St. Seb. Bislich 1963</v>
          </cell>
          <cell r="D550">
            <v>0</v>
          </cell>
        </row>
        <row r="551">
          <cell r="A551">
            <v>13160030</v>
          </cell>
          <cell r="B551" t="str">
            <v>Krebs Jürgen</v>
          </cell>
          <cell r="C551" t="str">
            <v>SC St. Seb. Bislich 1963</v>
          </cell>
          <cell r="D551">
            <v>0</v>
          </cell>
        </row>
        <row r="552">
          <cell r="A552">
            <v>13160016</v>
          </cell>
          <cell r="B552" t="str">
            <v>Krebs Thomas</v>
          </cell>
          <cell r="C552" t="str">
            <v>SC St. Seb. Bislich 1963</v>
          </cell>
          <cell r="D552">
            <v>0</v>
          </cell>
        </row>
        <row r="553">
          <cell r="A553">
            <v>13160019</v>
          </cell>
          <cell r="B553" t="str">
            <v>Liethen Anneliese</v>
          </cell>
          <cell r="C553" t="str">
            <v>SC St. Seb. Bislich 1963</v>
          </cell>
          <cell r="D553">
            <v>0</v>
          </cell>
        </row>
        <row r="554">
          <cell r="A554">
            <v>13160018</v>
          </cell>
          <cell r="B554" t="str">
            <v>Liethen Peter</v>
          </cell>
          <cell r="C554" t="str">
            <v>SC St. Seb. Bislich 1963</v>
          </cell>
          <cell r="D554">
            <v>0</v>
          </cell>
        </row>
        <row r="555">
          <cell r="A555">
            <v>13160038</v>
          </cell>
          <cell r="B555" t="str">
            <v>Lippka Volker</v>
          </cell>
          <cell r="C555" t="str">
            <v>SC St. Seb. Bislich 1963</v>
          </cell>
          <cell r="D555">
            <v>0</v>
          </cell>
        </row>
        <row r="556">
          <cell r="A556">
            <v>13160047</v>
          </cell>
          <cell r="B556" t="str">
            <v>Marienbohm Leoni</v>
          </cell>
          <cell r="C556" t="str">
            <v>SC St. Seb. Bislich 1963</v>
          </cell>
          <cell r="D556">
            <v>0</v>
          </cell>
        </row>
        <row r="557">
          <cell r="A557">
            <v>13160005</v>
          </cell>
          <cell r="B557" t="str">
            <v>Michelbrink Carsten</v>
          </cell>
          <cell r="C557" t="str">
            <v>SC St. Seb. Bislich 1963</v>
          </cell>
          <cell r="D557">
            <v>0</v>
          </cell>
        </row>
        <row r="558">
          <cell r="A558">
            <v>13160059</v>
          </cell>
          <cell r="B558" t="str">
            <v>Pooth Nadja</v>
          </cell>
          <cell r="C558" t="str">
            <v>SC St. Seb. Bislich 1963</v>
          </cell>
          <cell r="D558">
            <v>0</v>
          </cell>
        </row>
        <row r="559">
          <cell r="A559">
            <v>13160037</v>
          </cell>
          <cell r="B559" t="str">
            <v>Rabeling Gisbert</v>
          </cell>
          <cell r="C559" t="str">
            <v>SC St. Seb. Bislich 1963</v>
          </cell>
          <cell r="D559">
            <v>0</v>
          </cell>
        </row>
        <row r="560">
          <cell r="A560">
            <v>13160015</v>
          </cell>
          <cell r="B560" t="str">
            <v>Ramms Carsten</v>
          </cell>
          <cell r="C560" t="str">
            <v>SC St. Seb. Bislich 1963</v>
          </cell>
          <cell r="D560">
            <v>0</v>
          </cell>
        </row>
        <row r="561">
          <cell r="A561">
            <v>13160028</v>
          </cell>
          <cell r="B561" t="str">
            <v>Ramms Friedrich</v>
          </cell>
          <cell r="C561" t="str">
            <v>SC St. Seb. Bislich 1963</v>
          </cell>
          <cell r="D561">
            <v>0</v>
          </cell>
        </row>
        <row r="562">
          <cell r="A562">
            <v>13160023</v>
          </cell>
          <cell r="B562" t="str">
            <v>Ramms Heribert</v>
          </cell>
          <cell r="C562" t="str">
            <v>SC St. Seb. Bislich 1963</v>
          </cell>
          <cell r="D562">
            <v>0</v>
          </cell>
        </row>
        <row r="563">
          <cell r="A563">
            <v>13160057</v>
          </cell>
          <cell r="B563" t="str">
            <v>Reichardt Michael</v>
          </cell>
          <cell r="C563" t="str">
            <v>SC St. Seb. Bislich 1963</v>
          </cell>
          <cell r="D563">
            <v>0</v>
          </cell>
        </row>
        <row r="564">
          <cell r="A564">
            <v>13160051</v>
          </cell>
          <cell r="B564" t="str">
            <v>Reichardt Thomas</v>
          </cell>
          <cell r="C564" t="str">
            <v>SC St. Seb. Bislich 1963</v>
          </cell>
          <cell r="D564">
            <v>0</v>
          </cell>
        </row>
        <row r="565">
          <cell r="A565">
            <v>13160009</v>
          </cell>
          <cell r="B565" t="str">
            <v>Reuyß Birgit</v>
          </cell>
          <cell r="C565" t="str">
            <v>SC St. Seb. Bislich 1963</v>
          </cell>
          <cell r="D565">
            <v>0</v>
          </cell>
        </row>
        <row r="566">
          <cell r="A566">
            <v>13160013</v>
          </cell>
          <cell r="B566" t="str">
            <v>Rothe Cedric</v>
          </cell>
          <cell r="C566" t="str">
            <v>SC St. Seb. Bislich 1963</v>
          </cell>
          <cell r="D566">
            <v>0</v>
          </cell>
        </row>
        <row r="567">
          <cell r="A567">
            <v>13160035</v>
          </cell>
          <cell r="B567" t="str">
            <v>Schmitz Eva</v>
          </cell>
          <cell r="C567" t="str">
            <v>SC St. Seb. Bislich 1963</v>
          </cell>
          <cell r="D567">
            <v>0</v>
          </cell>
        </row>
        <row r="568">
          <cell r="A568">
            <v>13160042</v>
          </cell>
          <cell r="B568" t="str">
            <v>Terfurth Gerhard</v>
          </cell>
          <cell r="C568" t="str">
            <v>SC St. Seb. Bislich 1963</v>
          </cell>
          <cell r="D568">
            <v>0</v>
          </cell>
        </row>
        <row r="569">
          <cell r="A569">
            <v>13160027</v>
          </cell>
          <cell r="B569" t="str">
            <v>Terlinden Herbert</v>
          </cell>
          <cell r="C569" t="str">
            <v>SC St. Seb. Bislich 1963</v>
          </cell>
          <cell r="D569">
            <v>0</v>
          </cell>
        </row>
        <row r="570">
          <cell r="A570">
            <v>13160001</v>
          </cell>
          <cell r="B570" t="str">
            <v>Terlinden Marcel</v>
          </cell>
          <cell r="C570" t="str">
            <v>SC St. Seb. Bislich 1963</v>
          </cell>
          <cell r="D570">
            <v>0</v>
          </cell>
        </row>
        <row r="571">
          <cell r="A571">
            <v>13160012</v>
          </cell>
          <cell r="B571" t="str">
            <v>Trebuth Dennis</v>
          </cell>
          <cell r="C571" t="str">
            <v>SC St. Seb. Bislich 1963</v>
          </cell>
          <cell r="D571">
            <v>0</v>
          </cell>
        </row>
        <row r="572">
          <cell r="A572">
            <v>13160007</v>
          </cell>
          <cell r="B572" t="str">
            <v>Wehoven Rainer</v>
          </cell>
          <cell r="C572" t="str">
            <v>SC St. Seb. Bislich 1963</v>
          </cell>
          <cell r="D572">
            <v>0</v>
          </cell>
        </row>
        <row r="573">
          <cell r="A573">
            <v>13130018</v>
          </cell>
          <cell r="B573" t="str">
            <v>Bergmann E.-Dieter</v>
          </cell>
          <cell r="C573" t="str">
            <v>Schießgruppe "Am Dülmen" Obrighoven</v>
          </cell>
          <cell r="D573">
            <v>0</v>
          </cell>
        </row>
        <row r="574">
          <cell r="A574">
            <v>13130001</v>
          </cell>
          <cell r="B574" t="str">
            <v>Grütter Heinz  Hermann</v>
          </cell>
          <cell r="C574" t="str">
            <v>Schießgruppe "Am Dülmen" Obrighoven</v>
          </cell>
          <cell r="D574">
            <v>0</v>
          </cell>
        </row>
        <row r="575">
          <cell r="A575">
            <v>13130020</v>
          </cell>
          <cell r="B575" t="str">
            <v>Häsel Josef</v>
          </cell>
          <cell r="C575" t="str">
            <v>Schießgruppe "Am Dülmen" Obrighoven</v>
          </cell>
          <cell r="D575">
            <v>0</v>
          </cell>
        </row>
        <row r="576">
          <cell r="A576">
            <v>13130014</v>
          </cell>
          <cell r="B576" t="str">
            <v>Hegerring Bernhard</v>
          </cell>
          <cell r="C576" t="str">
            <v>Schießgruppe "Am Dülmen" Obrighoven</v>
          </cell>
          <cell r="D576">
            <v>0</v>
          </cell>
        </row>
        <row r="577">
          <cell r="A577">
            <v>13130013</v>
          </cell>
          <cell r="B577" t="str">
            <v>Hegerring Egon</v>
          </cell>
          <cell r="C577" t="str">
            <v>Schießgruppe "Am Dülmen" Obrighoven</v>
          </cell>
          <cell r="D577">
            <v>0</v>
          </cell>
        </row>
        <row r="578">
          <cell r="A578">
            <v>13130037</v>
          </cell>
          <cell r="B578" t="str">
            <v>Immig Bodo</v>
          </cell>
          <cell r="C578" t="str">
            <v>Schießgruppe "Am Dülmen" Obrighoven</v>
          </cell>
          <cell r="D578">
            <v>0</v>
          </cell>
        </row>
        <row r="579">
          <cell r="A579">
            <v>13130036</v>
          </cell>
          <cell r="B579" t="str">
            <v>Koslitz Klaus-Peter</v>
          </cell>
          <cell r="C579" t="str">
            <v>Schießgruppe "Am Dülmen" Obrighoven</v>
          </cell>
          <cell r="D579">
            <v>0</v>
          </cell>
        </row>
        <row r="580">
          <cell r="A580">
            <v>13130011</v>
          </cell>
          <cell r="B580" t="str">
            <v>Koslitz Wolfgang</v>
          </cell>
          <cell r="C580" t="str">
            <v>Schießgruppe "Am Dülmen" Obrighoven</v>
          </cell>
          <cell r="D580">
            <v>0</v>
          </cell>
        </row>
        <row r="581">
          <cell r="A581">
            <v>13130023</v>
          </cell>
          <cell r="B581" t="str">
            <v>Krebber Brigitte</v>
          </cell>
          <cell r="C581" t="str">
            <v>Schießgruppe "Am Dülmen" Obrighoven</v>
          </cell>
          <cell r="D581">
            <v>0</v>
          </cell>
        </row>
        <row r="582">
          <cell r="A582">
            <v>13130015</v>
          </cell>
          <cell r="B582" t="str">
            <v>Krebber Heinz-Wilhelm</v>
          </cell>
          <cell r="C582" t="str">
            <v>Schießgruppe "Am Dülmen" Obrighoven</v>
          </cell>
          <cell r="D582">
            <v>0</v>
          </cell>
        </row>
        <row r="583">
          <cell r="A583">
            <v>13130038</v>
          </cell>
          <cell r="B583" t="str">
            <v>Krebber Helmut</v>
          </cell>
          <cell r="C583" t="str">
            <v>Schießgruppe "Am Dülmen" Obrighoven</v>
          </cell>
          <cell r="D583">
            <v>0</v>
          </cell>
        </row>
        <row r="584">
          <cell r="A584">
            <v>13130017</v>
          </cell>
          <cell r="B584" t="str">
            <v>Krebber Rainhard</v>
          </cell>
          <cell r="C584" t="str">
            <v>Schießgruppe "Am Dülmen" Obrighoven</v>
          </cell>
          <cell r="D584">
            <v>0</v>
          </cell>
        </row>
        <row r="585">
          <cell r="A585">
            <v>13130030</v>
          </cell>
          <cell r="B585" t="str">
            <v>Lohmeier Günter</v>
          </cell>
          <cell r="C585" t="str">
            <v>Schießgruppe "Am Dülmen" Obrighoven</v>
          </cell>
          <cell r="D585">
            <v>0</v>
          </cell>
        </row>
        <row r="586">
          <cell r="A586">
            <v>13130009</v>
          </cell>
          <cell r="B586" t="str">
            <v>Maske Kurt</v>
          </cell>
          <cell r="C586" t="str">
            <v>Schießgruppe "Am Dülmen" Obrighoven</v>
          </cell>
          <cell r="D586">
            <v>0</v>
          </cell>
        </row>
        <row r="587">
          <cell r="A587">
            <v>13130004</v>
          </cell>
          <cell r="B587" t="str">
            <v>Nietsch Anke</v>
          </cell>
          <cell r="C587" t="str">
            <v>Schießgruppe "Am Dülmen" Obrighoven</v>
          </cell>
          <cell r="D587">
            <v>0</v>
          </cell>
        </row>
        <row r="588">
          <cell r="A588">
            <v>13130007</v>
          </cell>
          <cell r="B588" t="str">
            <v>Olland Josef</v>
          </cell>
          <cell r="C588" t="str">
            <v>Schießgruppe "Am Dülmen" Obrighoven</v>
          </cell>
          <cell r="D588">
            <v>0</v>
          </cell>
        </row>
        <row r="589">
          <cell r="A589">
            <v>13130021</v>
          </cell>
          <cell r="B589" t="str">
            <v>Ruthert Ilse</v>
          </cell>
          <cell r="C589" t="str">
            <v>Schießgruppe "Am Dülmen" Obrighoven</v>
          </cell>
          <cell r="D589">
            <v>0</v>
          </cell>
        </row>
        <row r="590">
          <cell r="A590">
            <v>13130031</v>
          </cell>
          <cell r="B590" t="str">
            <v>Schmidt Ulrich</v>
          </cell>
          <cell r="C590" t="str">
            <v>Schießgruppe "Am Dülmen" Obrighoven</v>
          </cell>
          <cell r="D590">
            <v>0</v>
          </cell>
        </row>
        <row r="591">
          <cell r="A591">
            <v>13220264</v>
          </cell>
          <cell r="B591" t="str">
            <v>Abbing Jasper</v>
          </cell>
          <cell r="C591" t="str">
            <v>SGes. Borussia Emmerich</v>
          </cell>
          <cell r="D591">
            <v>0</v>
          </cell>
        </row>
        <row r="592">
          <cell r="A592">
            <v>13220003</v>
          </cell>
          <cell r="B592" t="str">
            <v>Abbing Rolf</v>
          </cell>
          <cell r="C592" t="str">
            <v>SGes. Borussia Emmerich</v>
          </cell>
          <cell r="D592">
            <v>0</v>
          </cell>
        </row>
        <row r="593">
          <cell r="A593">
            <v>13220006</v>
          </cell>
          <cell r="B593" t="str">
            <v>Albers Rolf</v>
          </cell>
          <cell r="C593" t="str">
            <v>SGes. Borussia Emmerich</v>
          </cell>
          <cell r="D593">
            <v>0</v>
          </cell>
        </row>
        <row r="594">
          <cell r="A594">
            <v>13220008</v>
          </cell>
          <cell r="B594" t="str">
            <v>Arntz Jürgen</v>
          </cell>
          <cell r="C594" t="str">
            <v>SGes. Borussia Emmerich</v>
          </cell>
          <cell r="D594">
            <v>0</v>
          </cell>
        </row>
        <row r="595">
          <cell r="A595">
            <v>13220009</v>
          </cell>
          <cell r="B595" t="str">
            <v>Arntz Willi</v>
          </cell>
          <cell r="C595" t="str">
            <v>SGes. Borussia Emmerich</v>
          </cell>
          <cell r="D595">
            <v>0</v>
          </cell>
        </row>
        <row r="596">
          <cell r="A596">
            <v>13220250</v>
          </cell>
          <cell r="B596" t="str">
            <v>Arntzen Franz</v>
          </cell>
          <cell r="C596" t="str">
            <v>SGes. Borussia Emmerich</v>
          </cell>
          <cell r="D596">
            <v>0</v>
          </cell>
        </row>
        <row r="597">
          <cell r="A597">
            <v>13220248</v>
          </cell>
          <cell r="B597" t="str">
            <v>Arntzen Marvin</v>
          </cell>
          <cell r="C597" t="str">
            <v>SGes. Borussia Emmerich</v>
          </cell>
          <cell r="D597">
            <v>0</v>
          </cell>
        </row>
        <row r="598">
          <cell r="A598">
            <v>13220268</v>
          </cell>
          <cell r="B598" t="str">
            <v>Banning Laurens</v>
          </cell>
          <cell r="C598" t="str">
            <v>SGes. Borussia Emmerich</v>
          </cell>
          <cell r="D598">
            <v>0</v>
          </cell>
        </row>
        <row r="599">
          <cell r="A599">
            <v>13220011</v>
          </cell>
          <cell r="B599" t="str">
            <v>Baumann Heinrich</v>
          </cell>
          <cell r="C599" t="str">
            <v>SGes. Borussia Emmerich</v>
          </cell>
          <cell r="D599">
            <v>0</v>
          </cell>
        </row>
        <row r="600">
          <cell r="A600">
            <v>13220012</v>
          </cell>
          <cell r="B600" t="str">
            <v>Bebber van Christoph</v>
          </cell>
          <cell r="C600" t="str">
            <v>SGes. Borussia Emmerich</v>
          </cell>
          <cell r="D600">
            <v>0</v>
          </cell>
        </row>
        <row r="601">
          <cell r="A601">
            <v>13220002</v>
          </cell>
          <cell r="B601" t="str">
            <v>Beckmann Christian</v>
          </cell>
          <cell r="C601" t="str">
            <v>SGes. Borussia Emmerich</v>
          </cell>
          <cell r="D601">
            <v>0</v>
          </cell>
        </row>
        <row r="602">
          <cell r="A602">
            <v>13220013</v>
          </cell>
          <cell r="B602" t="str">
            <v>Beckschaefer Christian</v>
          </cell>
          <cell r="C602" t="str">
            <v>SGes. Borussia Emmerich</v>
          </cell>
          <cell r="D602">
            <v>0</v>
          </cell>
        </row>
        <row r="603">
          <cell r="A603">
            <v>13220014</v>
          </cell>
          <cell r="B603" t="str">
            <v>Beckschaefer Jan</v>
          </cell>
          <cell r="C603" t="str">
            <v>SGes. Borussia Emmerich</v>
          </cell>
          <cell r="D603">
            <v>0</v>
          </cell>
        </row>
        <row r="604">
          <cell r="A604">
            <v>13220062</v>
          </cell>
          <cell r="B604" t="str">
            <v>Beckschaefer Moritz</v>
          </cell>
          <cell r="C604" t="str">
            <v>SGes. Borussia Emmerich</v>
          </cell>
          <cell r="D604">
            <v>0</v>
          </cell>
        </row>
        <row r="605">
          <cell r="A605">
            <v>13220269</v>
          </cell>
          <cell r="B605" t="str">
            <v>Beckschäfer Tim-Philip</v>
          </cell>
          <cell r="C605" t="str">
            <v>SGes. Borussia Emmerich</v>
          </cell>
          <cell r="D605">
            <v>0</v>
          </cell>
        </row>
        <row r="606">
          <cell r="A606">
            <v>13220010</v>
          </cell>
          <cell r="B606" t="str">
            <v>Behler Paul</v>
          </cell>
          <cell r="C606" t="str">
            <v>SGes. Borussia Emmerich</v>
          </cell>
          <cell r="D606">
            <v>0</v>
          </cell>
        </row>
        <row r="607">
          <cell r="A607">
            <v>13220259</v>
          </cell>
          <cell r="B607" t="str">
            <v>Behler Paul Felix</v>
          </cell>
          <cell r="C607" t="str">
            <v>SGes. Borussia Emmerich</v>
          </cell>
          <cell r="D607">
            <v>0</v>
          </cell>
        </row>
        <row r="608">
          <cell r="A608">
            <v>13220022</v>
          </cell>
          <cell r="B608" t="str">
            <v>Benning Uwe</v>
          </cell>
          <cell r="C608" t="str">
            <v>SGes. Borussia Emmerich</v>
          </cell>
          <cell r="D608">
            <v>0</v>
          </cell>
        </row>
        <row r="609">
          <cell r="A609">
            <v>13220023</v>
          </cell>
          <cell r="B609" t="str">
            <v>Benning Werner</v>
          </cell>
          <cell r="C609" t="str">
            <v>SGes. Borussia Emmerich</v>
          </cell>
          <cell r="D609">
            <v>0</v>
          </cell>
        </row>
        <row r="610">
          <cell r="A610">
            <v>13220085</v>
          </cell>
          <cell r="B610" t="str">
            <v>Bettray Thomas</v>
          </cell>
          <cell r="C610" t="str">
            <v>SGes. Borussia Emmerich</v>
          </cell>
          <cell r="D610">
            <v>0</v>
          </cell>
        </row>
        <row r="611">
          <cell r="A611">
            <v>13220270</v>
          </cell>
          <cell r="B611" t="str">
            <v>Blümlein Florian</v>
          </cell>
          <cell r="C611" t="str">
            <v>SGes. Borussia Emmerich</v>
          </cell>
          <cell r="D611">
            <v>0</v>
          </cell>
        </row>
        <row r="612">
          <cell r="A612">
            <v>13220028</v>
          </cell>
          <cell r="B612" t="str">
            <v>Blümlein Tim</v>
          </cell>
          <cell r="C612" t="str">
            <v>SGes. Borussia Emmerich</v>
          </cell>
          <cell r="D612">
            <v>0</v>
          </cell>
        </row>
        <row r="613">
          <cell r="A613">
            <v>13220276</v>
          </cell>
          <cell r="B613" t="str">
            <v>Bolz Thomas</v>
          </cell>
          <cell r="C613" t="str">
            <v>SGes. Borussia Emmerich</v>
          </cell>
          <cell r="D613">
            <v>0</v>
          </cell>
        </row>
        <row r="614">
          <cell r="A614">
            <v>13220277</v>
          </cell>
          <cell r="B614" t="str">
            <v>Bolz Wolfgang</v>
          </cell>
          <cell r="C614" t="str">
            <v>SGes. Borussia Emmerich</v>
          </cell>
          <cell r="D614">
            <v>0</v>
          </cell>
        </row>
        <row r="615">
          <cell r="A615">
            <v>13220039</v>
          </cell>
          <cell r="B615" t="str">
            <v>Börgers Dieter</v>
          </cell>
          <cell r="C615" t="str">
            <v>SGes. Borussia Emmerich</v>
          </cell>
          <cell r="D615">
            <v>0</v>
          </cell>
        </row>
        <row r="616">
          <cell r="A616">
            <v>13220031</v>
          </cell>
          <cell r="B616" t="str">
            <v>Breitenstein Bodo</v>
          </cell>
          <cell r="C616" t="str">
            <v>SGes. Borussia Emmerich</v>
          </cell>
          <cell r="D616">
            <v>0</v>
          </cell>
        </row>
        <row r="617">
          <cell r="A617">
            <v>13220032</v>
          </cell>
          <cell r="B617" t="str">
            <v>Bröde Siegbert</v>
          </cell>
          <cell r="C617" t="str">
            <v>SGes. Borussia Emmerich</v>
          </cell>
          <cell r="D617">
            <v>0</v>
          </cell>
        </row>
        <row r="618">
          <cell r="A618">
            <v>13220034</v>
          </cell>
          <cell r="B618" t="str">
            <v>Camp Willi</v>
          </cell>
          <cell r="C618" t="str">
            <v>SGes. Borussia Emmerich</v>
          </cell>
          <cell r="D618">
            <v>0</v>
          </cell>
        </row>
        <row r="619">
          <cell r="A619">
            <v>13220035</v>
          </cell>
          <cell r="B619" t="str">
            <v>Convent Heinz</v>
          </cell>
          <cell r="C619" t="str">
            <v>SGes. Borussia Emmerich</v>
          </cell>
          <cell r="D619">
            <v>0</v>
          </cell>
        </row>
        <row r="620">
          <cell r="A620">
            <v>13220046</v>
          </cell>
          <cell r="B620" t="str">
            <v>Daams Klaus</v>
          </cell>
          <cell r="C620" t="str">
            <v>SGes. Borussia Emmerich</v>
          </cell>
          <cell r="D620">
            <v>0</v>
          </cell>
        </row>
        <row r="621">
          <cell r="A621">
            <v>13220173</v>
          </cell>
          <cell r="B621" t="str">
            <v>Debiel Noah Frederik</v>
          </cell>
          <cell r="C621" t="str">
            <v>SGes. Borussia Emmerich</v>
          </cell>
          <cell r="D621">
            <v>0</v>
          </cell>
        </row>
        <row r="622">
          <cell r="A622">
            <v>13220257</v>
          </cell>
          <cell r="B622" t="str">
            <v>Derksen Winfried</v>
          </cell>
          <cell r="C622" t="str">
            <v>SGes. Borussia Emmerich</v>
          </cell>
          <cell r="D622">
            <v>0</v>
          </cell>
        </row>
        <row r="623">
          <cell r="A623">
            <v>13220040</v>
          </cell>
          <cell r="B623" t="str">
            <v>Dormann Günter</v>
          </cell>
          <cell r="C623" t="str">
            <v>SGes. Borussia Emmerich</v>
          </cell>
          <cell r="D623">
            <v>0</v>
          </cell>
        </row>
        <row r="624">
          <cell r="A624">
            <v>13220042</v>
          </cell>
          <cell r="B624" t="str">
            <v>Dormann Heinz Gregor</v>
          </cell>
          <cell r="C624" t="str">
            <v>SGes. Borussia Emmerich</v>
          </cell>
          <cell r="D624">
            <v>0</v>
          </cell>
        </row>
        <row r="625">
          <cell r="A625">
            <v>13220045</v>
          </cell>
          <cell r="B625" t="str">
            <v>Ebben Jan</v>
          </cell>
          <cell r="C625" t="str">
            <v>SGes. Borussia Emmerich</v>
          </cell>
          <cell r="D625">
            <v>0</v>
          </cell>
        </row>
        <row r="626">
          <cell r="A626">
            <v>13220047</v>
          </cell>
          <cell r="B626" t="str">
            <v>Elbers Alfons</v>
          </cell>
          <cell r="C626" t="str">
            <v>SGes. Borussia Emmerich</v>
          </cell>
          <cell r="D626">
            <v>0</v>
          </cell>
        </row>
        <row r="627">
          <cell r="A627">
            <v>13220201</v>
          </cell>
          <cell r="B627" t="str">
            <v>Elbers Guido</v>
          </cell>
          <cell r="C627" t="str">
            <v>SGes. Borussia Emmerich</v>
          </cell>
          <cell r="D627">
            <v>0</v>
          </cell>
        </row>
        <row r="628">
          <cell r="A628">
            <v>13220015</v>
          </cell>
          <cell r="B628" t="str">
            <v>Elbers Markus</v>
          </cell>
          <cell r="C628" t="str">
            <v>SGes. Borussia Emmerich</v>
          </cell>
          <cell r="D628">
            <v>0</v>
          </cell>
        </row>
        <row r="629">
          <cell r="A629">
            <v>13220019</v>
          </cell>
          <cell r="B629" t="str">
            <v>Ellers Josef</v>
          </cell>
          <cell r="C629" t="str">
            <v>SGes. Borussia Emmerich</v>
          </cell>
          <cell r="D629">
            <v>0</v>
          </cell>
        </row>
        <row r="630">
          <cell r="A630">
            <v>13220055</v>
          </cell>
          <cell r="B630" t="str">
            <v>Ertel Klaus Dieter</v>
          </cell>
          <cell r="C630" t="str">
            <v>SGes. Borussia Emmerich</v>
          </cell>
          <cell r="D630">
            <v>0</v>
          </cell>
        </row>
        <row r="631">
          <cell r="A631">
            <v>13220004</v>
          </cell>
          <cell r="B631" t="str">
            <v>Esser Werner</v>
          </cell>
          <cell r="C631" t="str">
            <v>SGes. Borussia Emmerich</v>
          </cell>
          <cell r="D631">
            <v>0</v>
          </cell>
        </row>
        <row r="632">
          <cell r="A632">
            <v>13220036</v>
          </cell>
          <cell r="B632" t="str">
            <v>Evers Dominik</v>
          </cell>
          <cell r="C632" t="str">
            <v>SGes. Borussia Emmerich</v>
          </cell>
          <cell r="D632">
            <v>0</v>
          </cell>
        </row>
        <row r="633">
          <cell r="A633">
            <v>13220279</v>
          </cell>
          <cell r="B633" t="str">
            <v>Faulseit Marc</v>
          </cell>
          <cell r="C633" t="str">
            <v>SGes. Borussia Emmerich</v>
          </cell>
          <cell r="D633">
            <v>0</v>
          </cell>
        </row>
        <row r="634">
          <cell r="A634">
            <v>13220060</v>
          </cell>
          <cell r="B634" t="str">
            <v>Faulseit Michael</v>
          </cell>
          <cell r="C634" t="str">
            <v>SGes. Borussia Emmerich</v>
          </cell>
          <cell r="D634">
            <v>0</v>
          </cell>
        </row>
        <row r="635">
          <cell r="A635">
            <v>13220254</v>
          </cell>
          <cell r="B635" t="str">
            <v>Feyen Franz</v>
          </cell>
          <cell r="C635" t="str">
            <v>SGes. Borussia Emmerich</v>
          </cell>
          <cell r="D635">
            <v>0</v>
          </cell>
        </row>
        <row r="636">
          <cell r="A636">
            <v>13220061</v>
          </cell>
          <cell r="B636" t="str">
            <v>Fischer Günter</v>
          </cell>
          <cell r="C636" t="str">
            <v>SGes. Borussia Emmerich</v>
          </cell>
          <cell r="D636">
            <v>0</v>
          </cell>
        </row>
        <row r="637">
          <cell r="A637">
            <v>13220262</v>
          </cell>
          <cell r="B637" t="str">
            <v>Fransen Karsten</v>
          </cell>
          <cell r="C637" t="str">
            <v>SGes. Borussia Emmerich</v>
          </cell>
          <cell r="D637">
            <v>0</v>
          </cell>
        </row>
        <row r="638">
          <cell r="A638">
            <v>13220142</v>
          </cell>
          <cell r="B638" t="str">
            <v>Fransen Uwe</v>
          </cell>
          <cell r="C638" t="str">
            <v>SGes. Borussia Emmerich</v>
          </cell>
          <cell r="D638">
            <v>0</v>
          </cell>
        </row>
        <row r="639">
          <cell r="A639">
            <v>13220064</v>
          </cell>
          <cell r="B639" t="str">
            <v>Frentgen Klaus</v>
          </cell>
          <cell r="C639" t="str">
            <v>SGes. Borussia Emmerich</v>
          </cell>
          <cell r="D639">
            <v>0</v>
          </cell>
        </row>
        <row r="640">
          <cell r="A640">
            <v>13220016</v>
          </cell>
          <cell r="B640" t="str">
            <v>Frisch Kai</v>
          </cell>
          <cell r="C640" t="str">
            <v>SGes. Borussia Emmerich</v>
          </cell>
          <cell r="D640">
            <v>0</v>
          </cell>
        </row>
        <row r="641">
          <cell r="A641">
            <v>13220066</v>
          </cell>
          <cell r="B641" t="str">
            <v>Gamerschlag Bert</v>
          </cell>
          <cell r="C641" t="str">
            <v>SGes. Borussia Emmerich</v>
          </cell>
          <cell r="D641">
            <v>0</v>
          </cell>
        </row>
        <row r="642">
          <cell r="A642">
            <v>13220281</v>
          </cell>
          <cell r="B642" t="str">
            <v>Geerlings Paul Willem</v>
          </cell>
          <cell r="C642" t="str">
            <v>SGes. Borussia Emmerich</v>
          </cell>
          <cell r="D642">
            <v>0</v>
          </cell>
        </row>
        <row r="643">
          <cell r="A643">
            <v>13220017</v>
          </cell>
          <cell r="B643" t="str">
            <v>Gies Felix</v>
          </cell>
          <cell r="C643" t="str">
            <v>SGes. Borussia Emmerich</v>
          </cell>
          <cell r="D643">
            <v>0</v>
          </cell>
        </row>
        <row r="644">
          <cell r="A644">
            <v>13220069</v>
          </cell>
          <cell r="B644" t="str">
            <v>Gricksch Bert</v>
          </cell>
          <cell r="C644" t="str">
            <v>SGes. Borussia Emmerich</v>
          </cell>
          <cell r="D644">
            <v>0</v>
          </cell>
        </row>
        <row r="645">
          <cell r="A645">
            <v>13220072</v>
          </cell>
          <cell r="B645" t="str">
            <v>Groos Michael</v>
          </cell>
          <cell r="C645" t="str">
            <v>SGes. Borussia Emmerich</v>
          </cell>
          <cell r="D645">
            <v>0</v>
          </cell>
        </row>
        <row r="646">
          <cell r="A646">
            <v>13220074</v>
          </cell>
          <cell r="B646" t="str">
            <v>Günther Walter</v>
          </cell>
          <cell r="C646" t="str">
            <v>SGes. Borussia Emmerich</v>
          </cell>
          <cell r="D646">
            <v>0</v>
          </cell>
        </row>
        <row r="647">
          <cell r="A647">
            <v>13220076</v>
          </cell>
          <cell r="B647" t="str">
            <v>Hahn Manfred</v>
          </cell>
          <cell r="C647" t="str">
            <v>SGes. Borussia Emmerich</v>
          </cell>
          <cell r="D647">
            <v>0</v>
          </cell>
        </row>
        <row r="648">
          <cell r="A648">
            <v>13220274</v>
          </cell>
          <cell r="B648" t="str">
            <v>Hall van Mats</v>
          </cell>
          <cell r="C648" t="str">
            <v>SGes. Borussia Emmerich</v>
          </cell>
          <cell r="D648">
            <v>0</v>
          </cell>
        </row>
        <row r="649">
          <cell r="A649">
            <v>13220077</v>
          </cell>
          <cell r="B649" t="str">
            <v>Hantermann Franz J.</v>
          </cell>
          <cell r="C649" t="str">
            <v>SGes. Borussia Emmerich</v>
          </cell>
          <cell r="D649">
            <v>0</v>
          </cell>
        </row>
        <row r="650">
          <cell r="A650">
            <v>13220088</v>
          </cell>
          <cell r="B650" t="str">
            <v>Hebben Jochen</v>
          </cell>
          <cell r="C650" t="str">
            <v>SGes. Borussia Emmerich</v>
          </cell>
          <cell r="D650">
            <v>0</v>
          </cell>
        </row>
        <row r="651">
          <cell r="A651">
            <v>13220078</v>
          </cell>
          <cell r="B651" t="str">
            <v>Heering Heinz Rudi</v>
          </cell>
          <cell r="C651" t="str">
            <v>SGes. Borussia Emmerich</v>
          </cell>
          <cell r="D651">
            <v>0</v>
          </cell>
        </row>
        <row r="652">
          <cell r="A652">
            <v>13220080</v>
          </cell>
          <cell r="B652" t="str">
            <v>Heering Wilhelm</v>
          </cell>
          <cell r="C652" t="str">
            <v>SGes. Borussia Emmerich</v>
          </cell>
          <cell r="D652">
            <v>0</v>
          </cell>
        </row>
        <row r="653">
          <cell r="A653">
            <v>13220084</v>
          </cell>
          <cell r="B653" t="str">
            <v>Heiming Franz-J.</v>
          </cell>
          <cell r="C653" t="str">
            <v>SGes. Borussia Emmerich</v>
          </cell>
          <cell r="D653">
            <v>0</v>
          </cell>
        </row>
        <row r="654">
          <cell r="A654">
            <v>13220249</v>
          </cell>
          <cell r="B654" t="str">
            <v>Heinzel Freddy</v>
          </cell>
          <cell r="C654" t="str">
            <v>SGes. Borussia Emmerich</v>
          </cell>
          <cell r="D654">
            <v>0</v>
          </cell>
        </row>
        <row r="655">
          <cell r="A655">
            <v>13220038</v>
          </cell>
          <cell r="B655" t="str">
            <v>Heister Frank</v>
          </cell>
          <cell r="C655" t="str">
            <v>SGes. Borussia Emmerich</v>
          </cell>
          <cell r="D655">
            <v>0</v>
          </cell>
        </row>
        <row r="656">
          <cell r="A656">
            <v>13220087</v>
          </cell>
          <cell r="B656" t="str">
            <v>Hesseling Karl</v>
          </cell>
          <cell r="C656" t="str">
            <v>SGes. Borussia Emmerich</v>
          </cell>
          <cell r="D656">
            <v>0</v>
          </cell>
        </row>
        <row r="657">
          <cell r="A657">
            <v>13220258</v>
          </cell>
          <cell r="B657" t="str">
            <v>Hetterscheid Benjamin</v>
          </cell>
          <cell r="C657" t="str">
            <v>SGes. Borussia Emmerich</v>
          </cell>
          <cell r="D657">
            <v>0</v>
          </cell>
        </row>
        <row r="658">
          <cell r="A658">
            <v>13220272</v>
          </cell>
          <cell r="B658" t="str">
            <v>Heuvel Steffen</v>
          </cell>
          <cell r="C658" t="str">
            <v>SGes. Borussia Emmerich</v>
          </cell>
          <cell r="D658">
            <v>0</v>
          </cell>
        </row>
        <row r="659">
          <cell r="A659">
            <v>13220251</v>
          </cell>
          <cell r="B659" t="str">
            <v>Heüveldop Philip</v>
          </cell>
          <cell r="C659" t="str">
            <v>SGes. Borussia Emmerich</v>
          </cell>
          <cell r="D659">
            <v>0</v>
          </cell>
        </row>
        <row r="660">
          <cell r="A660">
            <v>13220263</v>
          </cell>
          <cell r="B660" t="str">
            <v>Heuvelmann Florian Phillip</v>
          </cell>
          <cell r="C660" t="str">
            <v>SGes. Borussia Emmerich</v>
          </cell>
          <cell r="D660">
            <v>0</v>
          </cell>
        </row>
        <row r="661">
          <cell r="A661">
            <v>13220095</v>
          </cell>
          <cell r="B661" t="str">
            <v>Hortmann Christof</v>
          </cell>
          <cell r="C661" t="str">
            <v>SGes. Borussia Emmerich</v>
          </cell>
          <cell r="D661">
            <v>0</v>
          </cell>
        </row>
        <row r="662">
          <cell r="A662">
            <v>13220090</v>
          </cell>
          <cell r="B662" t="str">
            <v>Hütten Hilmar</v>
          </cell>
          <cell r="C662" t="str">
            <v>SGes. Borussia Emmerich</v>
          </cell>
          <cell r="D662">
            <v>0</v>
          </cell>
        </row>
        <row r="663">
          <cell r="A663">
            <v>13220092</v>
          </cell>
          <cell r="B663" t="str">
            <v>Hüttner Alexander</v>
          </cell>
          <cell r="C663" t="str">
            <v>SGes. Borussia Emmerich</v>
          </cell>
          <cell r="D663">
            <v>0</v>
          </cell>
        </row>
        <row r="664">
          <cell r="A664">
            <v>13220094</v>
          </cell>
          <cell r="B664" t="str">
            <v>Hüttner Benjamin</v>
          </cell>
          <cell r="C664" t="str">
            <v>SGes. Borussia Emmerich</v>
          </cell>
          <cell r="D664">
            <v>0</v>
          </cell>
        </row>
        <row r="665">
          <cell r="A665">
            <v>13220097</v>
          </cell>
          <cell r="B665" t="str">
            <v>Hüttner Theo</v>
          </cell>
          <cell r="C665" t="str">
            <v>SGes. Borussia Emmerich</v>
          </cell>
          <cell r="D665">
            <v>0</v>
          </cell>
        </row>
        <row r="666">
          <cell r="A666">
            <v>13220056</v>
          </cell>
          <cell r="B666" t="str">
            <v>Jansen Joachim</v>
          </cell>
          <cell r="C666" t="str">
            <v>SGes. Borussia Emmerich</v>
          </cell>
          <cell r="D666">
            <v>0</v>
          </cell>
        </row>
        <row r="667">
          <cell r="A667">
            <v>13220101</v>
          </cell>
          <cell r="B667" t="str">
            <v>Janssen Jan</v>
          </cell>
          <cell r="C667" t="str">
            <v>SGes. Borussia Emmerich</v>
          </cell>
          <cell r="D667">
            <v>0</v>
          </cell>
        </row>
        <row r="668">
          <cell r="A668">
            <v>13220103</v>
          </cell>
          <cell r="B668" t="str">
            <v>Janssen Karl</v>
          </cell>
          <cell r="C668" t="str">
            <v>SGes. Borussia Emmerich</v>
          </cell>
          <cell r="D668">
            <v>0</v>
          </cell>
        </row>
        <row r="669">
          <cell r="A669">
            <v>13220104</v>
          </cell>
          <cell r="B669" t="str">
            <v>Janssen Michael</v>
          </cell>
          <cell r="C669" t="str">
            <v>SGes. Borussia Emmerich</v>
          </cell>
          <cell r="D669">
            <v>0</v>
          </cell>
        </row>
        <row r="670">
          <cell r="A670">
            <v>13220106</v>
          </cell>
          <cell r="B670" t="str">
            <v>Kampmann Egon</v>
          </cell>
          <cell r="C670" t="str">
            <v>SGes. Borussia Emmerich</v>
          </cell>
          <cell r="D670">
            <v>0</v>
          </cell>
        </row>
        <row r="671">
          <cell r="A671">
            <v>13220255</v>
          </cell>
          <cell r="B671" t="str">
            <v>Kaster Lukas</v>
          </cell>
          <cell r="C671" t="str">
            <v>SGes. Borussia Emmerich</v>
          </cell>
          <cell r="D671">
            <v>0</v>
          </cell>
        </row>
        <row r="672">
          <cell r="A672">
            <v>13220253</v>
          </cell>
          <cell r="B672" t="str">
            <v>Kaster Peter</v>
          </cell>
          <cell r="C672" t="str">
            <v>SGes. Borussia Emmerich</v>
          </cell>
          <cell r="D672">
            <v>0</v>
          </cell>
        </row>
        <row r="673">
          <cell r="A673">
            <v>13220218</v>
          </cell>
          <cell r="B673" t="str">
            <v>Kemkes Andre</v>
          </cell>
          <cell r="C673" t="str">
            <v>SGes. Borussia Emmerich</v>
          </cell>
          <cell r="D673">
            <v>0</v>
          </cell>
        </row>
        <row r="674">
          <cell r="A674">
            <v>13220111</v>
          </cell>
          <cell r="B674" t="str">
            <v>Kiesow Hellfried</v>
          </cell>
          <cell r="C674" t="str">
            <v>SGes. Borussia Emmerich</v>
          </cell>
          <cell r="D674">
            <v>0</v>
          </cell>
        </row>
        <row r="675">
          <cell r="A675">
            <v>13220113</v>
          </cell>
          <cell r="B675" t="str">
            <v>Klotzsch Horst</v>
          </cell>
          <cell r="C675" t="str">
            <v>SGes. Borussia Emmerich</v>
          </cell>
          <cell r="D675">
            <v>0</v>
          </cell>
        </row>
        <row r="676">
          <cell r="A676">
            <v>13220059</v>
          </cell>
          <cell r="B676" t="str">
            <v>Klotzsch Rolf</v>
          </cell>
          <cell r="C676" t="str">
            <v>SGes. Borussia Emmerich</v>
          </cell>
          <cell r="D676">
            <v>0</v>
          </cell>
        </row>
        <row r="677">
          <cell r="A677">
            <v>13220117</v>
          </cell>
          <cell r="B677" t="str">
            <v>Könen Helmut</v>
          </cell>
          <cell r="C677" t="str">
            <v>SGes. Borussia Emmerich</v>
          </cell>
          <cell r="D677">
            <v>0</v>
          </cell>
        </row>
        <row r="678">
          <cell r="A678">
            <v>13220119</v>
          </cell>
          <cell r="B678" t="str">
            <v>König Thomas</v>
          </cell>
          <cell r="C678" t="str">
            <v>SGes. Borussia Emmerich</v>
          </cell>
          <cell r="D678">
            <v>0</v>
          </cell>
        </row>
        <row r="679">
          <cell r="A679">
            <v>13220120</v>
          </cell>
          <cell r="B679" t="str">
            <v>König Werner</v>
          </cell>
          <cell r="C679" t="str">
            <v>SGes. Borussia Emmerich</v>
          </cell>
          <cell r="D679">
            <v>0</v>
          </cell>
        </row>
        <row r="680">
          <cell r="A680">
            <v>13220123</v>
          </cell>
          <cell r="B680" t="str">
            <v>Koppe Manfred</v>
          </cell>
          <cell r="C680" t="str">
            <v>SGes. Borussia Emmerich</v>
          </cell>
          <cell r="D680">
            <v>0</v>
          </cell>
        </row>
        <row r="681">
          <cell r="A681">
            <v>13220225</v>
          </cell>
          <cell r="B681" t="str">
            <v>Kroker Sven</v>
          </cell>
          <cell r="C681" t="str">
            <v>SGes. Borussia Emmerich</v>
          </cell>
          <cell r="D681">
            <v>0</v>
          </cell>
        </row>
        <row r="682">
          <cell r="A682">
            <v>13220130</v>
          </cell>
          <cell r="B682" t="str">
            <v>Laak te Helmut</v>
          </cell>
          <cell r="C682" t="str">
            <v>SGes. Borussia Emmerich</v>
          </cell>
          <cell r="D682">
            <v>0</v>
          </cell>
        </row>
        <row r="683">
          <cell r="A683">
            <v>13220131</v>
          </cell>
          <cell r="B683" t="str">
            <v>Laak te Kurt</v>
          </cell>
          <cell r="C683" t="str">
            <v>SGes. Borussia Emmerich</v>
          </cell>
          <cell r="D683">
            <v>0</v>
          </cell>
        </row>
        <row r="684">
          <cell r="A684">
            <v>13220041</v>
          </cell>
          <cell r="B684" t="str">
            <v>Langanke Manfred</v>
          </cell>
          <cell r="C684" t="str">
            <v>SGes. Borussia Emmerich</v>
          </cell>
          <cell r="D684">
            <v>0</v>
          </cell>
        </row>
        <row r="685">
          <cell r="A685">
            <v>13220132</v>
          </cell>
          <cell r="B685" t="str">
            <v>Lensing Christian</v>
          </cell>
          <cell r="C685" t="str">
            <v>SGes. Borussia Emmerich</v>
          </cell>
          <cell r="D685">
            <v>0</v>
          </cell>
        </row>
        <row r="686">
          <cell r="A686">
            <v>13220134</v>
          </cell>
          <cell r="B686" t="str">
            <v>Lensing-Hebben Georg</v>
          </cell>
          <cell r="C686" t="str">
            <v>SGes. Borussia Emmerich</v>
          </cell>
          <cell r="D686">
            <v>0</v>
          </cell>
        </row>
        <row r="687">
          <cell r="A687">
            <v>13220137</v>
          </cell>
          <cell r="B687" t="str">
            <v>Loose Norbert</v>
          </cell>
          <cell r="C687" t="str">
            <v>SGes. Borussia Emmerich</v>
          </cell>
          <cell r="D687">
            <v>0</v>
          </cell>
        </row>
        <row r="688">
          <cell r="A688">
            <v>13220138</v>
          </cell>
          <cell r="B688" t="str">
            <v>Lueb Hubert</v>
          </cell>
          <cell r="C688" t="str">
            <v>SGes. Borussia Emmerich</v>
          </cell>
          <cell r="D688">
            <v>0</v>
          </cell>
        </row>
        <row r="689">
          <cell r="A689">
            <v>13220139</v>
          </cell>
          <cell r="B689" t="str">
            <v>Lux Franz</v>
          </cell>
          <cell r="C689" t="str">
            <v>SGes. Borussia Emmerich</v>
          </cell>
          <cell r="D689">
            <v>0</v>
          </cell>
        </row>
        <row r="690">
          <cell r="A690">
            <v>13220096</v>
          </cell>
          <cell r="B690" t="str">
            <v>Matuszewski Mark</v>
          </cell>
          <cell r="C690" t="str">
            <v>SGes. Borussia Emmerich</v>
          </cell>
          <cell r="D690">
            <v>0</v>
          </cell>
        </row>
        <row r="691">
          <cell r="A691">
            <v>13220141</v>
          </cell>
          <cell r="B691" t="str">
            <v>May Wolfgang</v>
          </cell>
          <cell r="C691" t="str">
            <v>SGes. Borussia Emmerich</v>
          </cell>
          <cell r="D691">
            <v>0</v>
          </cell>
        </row>
        <row r="692">
          <cell r="A692">
            <v>13220033</v>
          </cell>
          <cell r="B692" t="str">
            <v>Meenen Gregor</v>
          </cell>
          <cell r="C692" t="str">
            <v>SGes. Borussia Emmerich</v>
          </cell>
          <cell r="D692">
            <v>0</v>
          </cell>
        </row>
        <row r="693">
          <cell r="A693">
            <v>13220144</v>
          </cell>
          <cell r="B693" t="str">
            <v>Meenen Klaus</v>
          </cell>
          <cell r="C693" t="str">
            <v>SGes. Borussia Emmerich</v>
          </cell>
          <cell r="D693">
            <v>0</v>
          </cell>
        </row>
        <row r="694">
          <cell r="A694">
            <v>13220005</v>
          </cell>
          <cell r="B694" t="str">
            <v>Meenen Thomas</v>
          </cell>
          <cell r="C694" t="str">
            <v>SGes. Borussia Emmerich</v>
          </cell>
          <cell r="D694">
            <v>0</v>
          </cell>
        </row>
        <row r="695">
          <cell r="A695">
            <v>13220260</v>
          </cell>
          <cell r="B695" t="str">
            <v>Meijer Björgvin</v>
          </cell>
          <cell r="C695" t="str">
            <v>SGes. Borussia Emmerich</v>
          </cell>
          <cell r="D695">
            <v>0</v>
          </cell>
        </row>
        <row r="696">
          <cell r="A696">
            <v>13220150</v>
          </cell>
          <cell r="B696" t="str">
            <v>Möllmann Klaus</v>
          </cell>
          <cell r="C696" t="str">
            <v>SGes. Borussia Emmerich</v>
          </cell>
          <cell r="D696">
            <v>0</v>
          </cell>
        </row>
        <row r="697">
          <cell r="A697">
            <v>13220152</v>
          </cell>
          <cell r="B697" t="str">
            <v>Mosterts Albert</v>
          </cell>
          <cell r="C697" t="str">
            <v>SGes. Borussia Emmerich</v>
          </cell>
          <cell r="D697">
            <v>0</v>
          </cell>
        </row>
        <row r="698">
          <cell r="A698">
            <v>13220245</v>
          </cell>
          <cell r="B698" t="str">
            <v>Mosterts Frederik</v>
          </cell>
          <cell r="C698" t="str">
            <v>SGes. Borussia Emmerich</v>
          </cell>
          <cell r="D698">
            <v>0</v>
          </cell>
        </row>
        <row r="699">
          <cell r="A699">
            <v>13220155</v>
          </cell>
          <cell r="B699" t="str">
            <v>Muhr Wolfgang</v>
          </cell>
          <cell r="C699" t="str">
            <v>SGes. Borussia Emmerich</v>
          </cell>
          <cell r="D699">
            <v>0</v>
          </cell>
        </row>
        <row r="700">
          <cell r="A700">
            <v>13220116</v>
          </cell>
          <cell r="B700" t="str">
            <v>Multhaup Thomas</v>
          </cell>
          <cell r="C700" t="str">
            <v>SGes. Borussia Emmerich</v>
          </cell>
          <cell r="D700">
            <v>0</v>
          </cell>
        </row>
        <row r="701">
          <cell r="A701">
            <v>13220063</v>
          </cell>
          <cell r="B701" t="str">
            <v>Musholt Walter</v>
          </cell>
          <cell r="C701" t="str">
            <v>SGes. Borussia Emmerich</v>
          </cell>
          <cell r="D701">
            <v>0</v>
          </cell>
        </row>
        <row r="702">
          <cell r="A702">
            <v>13220157</v>
          </cell>
          <cell r="B702" t="str">
            <v>Nienhaus Ulrich</v>
          </cell>
          <cell r="C702" t="str">
            <v>SGes. Borussia Emmerich</v>
          </cell>
          <cell r="D702">
            <v>0</v>
          </cell>
        </row>
        <row r="703">
          <cell r="A703">
            <v>13220158</v>
          </cell>
          <cell r="B703" t="str">
            <v>Niersen van Kurt</v>
          </cell>
          <cell r="C703" t="str">
            <v>SGes. Borussia Emmerich</v>
          </cell>
          <cell r="D703">
            <v>0</v>
          </cell>
        </row>
        <row r="704">
          <cell r="A704">
            <v>13220159</v>
          </cell>
          <cell r="B704" t="str">
            <v>Nothnagel Gerhard</v>
          </cell>
          <cell r="C704" t="str">
            <v>SGes. Borussia Emmerich</v>
          </cell>
          <cell r="D704">
            <v>0</v>
          </cell>
        </row>
        <row r="705">
          <cell r="A705">
            <v>13220275</v>
          </cell>
          <cell r="B705" t="str">
            <v>Nüß van Bastian</v>
          </cell>
          <cell r="C705" t="str">
            <v>SGes. Borussia Emmerich</v>
          </cell>
          <cell r="D705">
            <v>0</v>
          </cell>
        </row>
        <row r="706">
          <cell r="A706">
            <v>13220161</v>
          </cell>
          <cell r="B706" t="str">
            <v>Otten Manfred</v>
          </cell>
          <cell r="C706" t="str">
            <v>SGes. Borussia Emmerich</v>
          </cell>
          <cell r="D706">
            <v>0</v>
          </cell>
        </row>
        <row r="707">
          <cell r="A707">
            <v>13220048</v>
          </cell>
          <cell r="B707" t="str">
            <v>Otten Rainer</v>
          </cell>
          <cell r="C707" t="str">
            <v>SGes. Borussia Emmerich</v>
          </cell>
          <cell r="D707">
            <v>0</v>
          </cell>
        </row>
        <row r="708">
          <cell r="A708">
            <v>13220162</v>
          </cell>
          <cell r="B708" t="str">
            <v>Pastor Heinrich</v>
          </cell>
          <cell r="C708" t="str">
            <v>SGes. Borussia Emmerich</v>
          </cell>
          <cell r="D708">
            <v>0</v>
          </cell>
        </row>
        <row r="709">
          <cell r="A709">
            <v>13220107</v>
          </cell>
          <cell r="B709" t="str">
            <v>Peters Sigmar</v>
          </cell>
          <cell r="C709" t="str">
            <v>SGes. Borussia Emmerich</v>
          </cell>
          <cell r="D709">
            <v>0</v>
          </cell>
        </row>
        <row r="710">
          <cell r="A710">
            <v>13220065</v>
          </cell>
          <cell r="B710" t="str">
            <v>Pommerin Christian</v>
          </cell>
          <cell r="C710" t="str">
            <v>SGes. Borussia Emmerich</v>
          </cell>
          <cell r="D710">
            <v>0</v>
          </cell>
        </row>
        <row r="711">
          <cell r="A711">
            <v>13220195</v>
          </cell>
          <cell r="B711" t="str">
            <v>Pooth Ludger</v>
          </cell>
          <cell r="C711" t="str">
            <v>SGes. Borussia Emmerich</v>
          </cell>
          <cell r="D711">
            <v>0</v>
          </cell>
        </row>
        <row r="712">
          <cell r="A712">
            <v>13220168</v>
          </cell>
          <cell r="B712" t="str">
            <v>Reinhart van Gülpen Alex</v>
          </cell>
          <cell r="C712" t="str">
            <v>SGes. Borussia Emmerich</v>
          </cell>
          <cell r="D712">
            <v>0</v>
          </cell>
        </row>
        <row r="713">
          <cell r="A713">
            <v>13220170</v>
          </cell>
          <cell r="B713" t="str">
            <v>Reintjes Herbert</v>
          </cell>
          <cell r="C713" t="str">
            <v>SGes. Borussia Emmerich</v>
          </cell>
          <cell r="D713">
            <v>0</v>
          </cell>
        </row>
        <row r="714">
          <cell r="A714">
            <v>13220273</v>
          </cell>
          <cell r="B714" t="str">
            <v>Richardson Simon</v>
          </cell>
          <cell r="C714" t="str">
            <v>SGes. Borussia Emmerich</v>
          </cell>
          <cell r="D714">
            <v>0</v>
          </cell>
        </row>
        <row r="715">
          <cell r="A715">
            <v>13220070</v>
          </cell>
          <cell r="B715" t="str">
            <v>Roers Peter</v>
          </cell>
          <cell r="C715" t="str">
            <v>SGes. Borussia Emmerich</v>
          </cell>
          <cell r="D715">
            <v>0</v>
          </cell>
        </row>
        <row r="716">
          <cell r="A716">
            <v>13220261</v>
          </cell>
          <cell r="B716" t="str">
            <v>Röhrig Lutz</v>
          </cell>
          <cell r="C716" t="str">
            <v>SGes. Borussia Emmerich</v>
          </cell>
          <cell r="D716">
            <v>0</v>
          </cell>
        </row>
        <row r="717">
          <cell r="A717">
            <v>13220175</v>
          </cell>
          <cell r="B717" t="str">
            <v>Romen-Naegel Georg</v>
          </cell>
          <cell r="C717" t="str">
            <v>SGes. Borussia Emmerich</v>
          </cell>
          <cell r="D717">
            <v>0</v>
          </cell>
        </row>
        <row r="718">
          <cell r="A718">
            <v>13220109</v>
          </cell>
          <cell r="B718" t="str">
            <v>Roosendahl Tim</v>
          </cell>
          <cell r="C718" t="str">
            <v>SGes. Borussia Emmerich</v>
          </cell>
          <cell r="D718">
            <v>0</v>
          </cell>
        </row>
        <row r="719">
          <cell r="A719">
            <v>13220172</v>
          </cell>
          <cell r="B719" t="str">
            <v>Rötger Klaus Dieter</v>
          </cell>
          <cell r="C719" t="str">
            <v>SGes. Borussia Emmerich</v>
          </cell>
          <cell r="D719">
            <v>0</v>
          </cell>
        </row>
        <row r="720">
          <cell r="A720">
            <v>13220146</v>
          </cell>
          <cell r="B720" t="str">
            <v>Rüttermann Eric</v>
          </cell>
          <cell r="C720" t="str">
            <v>SGes. Borussia Emmerich</v>
          </cell>
          <cell r="D720">
            <v>0</v>
          </cell>
        </row>
        <row r="721">
          <cell r="A721">
            <v>13220179</v>
          </cell>
          <cell r="B721" t="str">
            <v>Rüttermann Rolf</v>
          </cell>
          <cell r="C721" t="str">
            <v>SGes. Borussia Emmerich</v>
          </cell>
          <cell r="D721">
            <v>0</v>
          </cell>
        </row>
        <row r="722">
          <cell r="A722">
            <v>13220180</v>
          </cell>
          <cell r="B722" t="str">
            <v>Sack Heinz</v>
          </cell>
          <cell r="C722" t="str">
            <v>SGes. Borussia Emmerich</v>
          </cell>
          <cell r="D722">
            <v>0</v>
          </cell>
        </row>
        <row r="723">
          <cell r="A723">
            <v>13220181</v>
          </cell>
          <cell r="B723" t="str">
            <v>Sand van de Kurt</v>
          </cell>
          <cell r="C723" t="str">
            <v>SGes. Borussia Emmerich</v>
          </cell>
          <cell r="D723">
            <v>0</v>
          </cell>
        </row>
        <row r="724">
          <cell r="A724">
            <v>13220089</v>
          </cell>
          <cell r="B724" t="str">
            <v>Schieck Walter</v>
          </cell>
          <cell r="C724" t="str">
            <v>SGes. Borussia Emmerich</v>
          </cell>
          <cell r="D724">
            <v>0</v>
          </cell>
        </row>
        <row r="725">
          <cell r="A725">
            <v>13220018</v>
          </cell>
          <cell r="B725" t="str">
            <v>Schieferdecker Peter</v>
          </cell>
          <cell r="C725" t="str">
            <v>SGes. Borussia Emmerich</v>
          </cell>
          <cell r="D725">
            <v>0</v>
          </cell>
        </row>
        <row r="726">
          <cell r="A726">
            <v>13220185</v>
          </cell>
          <cell r="B726" t="str">
            <v>Schmäling Wilfried</v>
          </cell>
          <cell r="C726" t="str">
            <v>SGes. Borussia Emmerich</v>
          </cell>
          <cell r="D726">
            <v>0</v>
          </cell>
        </row>
        <row r="727">
          <cell r="A727">
            <v>13220114</v>
          </cell>
          <cell r="B727" t="str">
            <v>Schmitt Jörn</v>
          </cell>
          <cell r="C727" t="str">
            <v>SGes. Borussia Emmerich</v>
          </cell>
          <cell r="D727">
            <v>0</v>
          </cell>
        </row>
        <row r="728">
          <cell r="A728">
            <v>13220053</v>
          </cell>
          <cell r="B728" t="str">
            <v>Schneegans Jürgen</v>
          </cell>
          <cell r="C728" t="str">
            <v>SGes. Borussia Emmerich</v>
          </cell>
          <cell r="D728">
            <v>0</v>
          </cell>
        </row>
        <row r="729">
          <cell r="A729">
            <v>13220244</v>
          </cell>
          <cell r="B729" t="str">
            <v>Schott Karl J.</v>
          </cell>
          <cell r="C729" t="str">
            <v>SGes. Borussia Emmerich</v>
          </cell>
          <cell r="D729">
            <v>0</v>
          </cell>
        </row>
        <row r="730">
          <cell r="A730">
            <v>13220191</v>
          </cell>
          <cell r="B730" t="str">
            <v>Schrevel de Andre</v>
          </cell>
          <cell r="C730" t="str">
            <v>SGes. Borussia Emmerich</v>
          </cell>
          <cell r="D730">
            <v>0</v>
          </cell>
        </row>
        <row r="731">
          <cell r="A731">
            <v>13220241</v>
          </cell>
          <cell r="B731" t="str">
            <v>Schroer Eric</v>
          </cell>
          <cell r="C731" t="str">
            <v>SGes. Borussia Emmerich</v>
          </cell>
          <cell r="D731">
            <v>0</v>
          </cell>
        </row>
        <row r="732">
          <cell r="A732">
            <v>13220052</v>
          </cell>
          <cell r="B732" t="str">
            <v>Schuster Axel</v>
          </cell>
          <cell r="C732" t="str">
            <v>SGes. Borussia Emmerich</v>
          </cell>
          <cell r="D732">
            <v>0</v>
          </cell>
        </row>
        <row r="733">
          <cell r="A733">
            <v>13220102</v>
          </cell>
          <cell r="B733" t="str">
            <v>Schuster Peter M.</v>
          </cell>
          <cell r="C733" t="str">
            <v>SGes. Borussia Emmerich</v>
          </cell>
          <cell r="D733">
            <v>0</v>
          </cell>
        </row>
        <row r="734">
          <cell r="A734">
            <v>13220198</v>
          </cell>
          <cell r="B734" t="str">
            <v>Seewald Herbert</v>
          </cell>
          <cell r="C734" t="str">
            <v>SGes. Borussia Emmerich</v>
          </cell>
          <cell r="D734">
            <v>0</v>
          </cell>
        </row>
        <row r="735">
          <cell r="A735">
            <v>13220199</v>
          </cell>
          <cell r="B735" t="str">
            <v>Seewald Udo</v>
          </cell>
          <cell r="C735" t="str">
            <v>SGes. Borussia Emmerich</v>
          </cell>
          <cell r="D735">
            <v>0</v>
          </cell>
        </row>
        <row r="736">
          <cell r="A736">
            <v>13220112</v>
          </cell>
          <cell r="B736" t="str">
            <v>Siebers Karl</v>
          </cell>
          <cell r="C736" t="str">
            <v>SGes. Borussia Emmerich</v>
          </cell>
          <cell r="D736">
            <v>0</v>
          </cell>
        </row>
        <row r="737">
          <cell r="A737">
            <v>13220200</v>
          </cell>
          <cell r="B737" t="str">
            <v>Siems Josef</v>
          </cell>
          <cell r="C737" t="str">
            <v>SGes. Borussia Emmerich</v>
          </cell>
          <cell r="D737">
            <v>0</v>
          </cell>
        </row>
        <row r="738">
          <cell r="A738">
            <v>13220203</v>
          </cell>
          <cell r="B738" t="str">
            <v>Sluyter Bert</v>
          </cell>
          <cell r="C738" t="str">
            <v>SGes. Borussia Emmerich</v>
          </cell>
          <cell r="D738">
            <v>0</v>
          </cell>
        </row>
        <row r="739">
          <cell r="A739">
            <v>13220204</v>
          </cell>
          <cell r="B739" t="str">
            <v>Sluyter Herbert</v>
          </cell>
          <cell r="C739" t="str">
            <v>SGes. Borussia Emmerich</v>
          </cell>
          <cell r="D739">
            <v>0</v>
          </cell>
        </row>
        <row r="740">
          <cell r="A740">
            <v>13220206</v>
          </cell>
          <cell r="B740" t="str">
            <v>Sluyter Tom</v>
          </cell>
          <cell r="C740" t="str">
            <v>SGes. Borussia Emmerich</v>
          </cell>
          <cell r="D740">
            <v>0</v>
          </cell>
        </row>
        <row r="741">
          <cell r="A741">
            <v>13220252</v>
          </cell>
          <cell r="B741" t="str">
            <v>Sutter Egbert</v>
          </cell>
          <cell r="C741" t="str">
            <v>SGes. Borussia Emmerich</v>
          </cell>
          <cell r="D741">
            <v>0</v>
          </cell>
        </row>
        <row r="742">
          <cell r="A742">
            <v>13220212</v>
          </cell>
          <cell r="B742" t="str">
            <v>Terhorst Stefan</v>
          </cell>
          <cell r="C742" t="str">
            <v>SGes. Borussia Emmerich</v>
          </cell>
          <cell r="D742">
            <v>0</v>
          </cell>
        </row>
        <row r="743">
          <cell r="A743">
            <v>13220256</v>
          </cell>
          <cell r="B743" t="str">
            <v>Thenagels Cedric</v>
          </cell>
          <cell r="C743" t="str">
            <v>SGes. Borussia Emmerich</v>
          </cell>
          <cell r="D743">
            <v>0</v>
          </cell>
        </row>
        <row r="744">
          <cell r="A744">
            <v>13220058</v>
          </cell>
          <cell r="B744" t="str">
            <v>Thesing Hugo</v>
          </cell>
          <cell r="C744" t="str">
            <v>SGes. Borussia Emmerich</v>
          </cell>
          <cell r="D744">
            <v>0</v>
          </cell>
        </row>
        <row r="745">
          <cell r="A745">
            <v>13220215</v>
          </cell>
          <cell r="B745" t="str">
            <v>Thiele Jan Uwe</v>
          </cell>
          <cell r="C745" t="str">
            <v>SGes. Borussia Emmerich</v>
          </cell>
          <cell r="D745">
            <v>0</v>
          </cell>
        </row>
        <row r="746">
          <cell r="A746">
            <v>13220216</v>
          </cell>
          <cell r="B746" t="str">
            <v>Thome Armin</v>
          </cell>
          <cell r="C746" t="str">
            <v>SGes. Borussia Emmerich</v>
          </cell>
          <cell r="D746">
            <v>0</v>
          </cell>
        </row>
        <row r="747">
          <cell r="A747">
            <v>13220220</v>
          </cell>
          <cell r="B747" t="str">
            <v>Turk Hartfried</v>
          </cell>
          <cell r="C747" t="str">
            <v>SGes. Borussia Emmerich</v>
          </cell>
          <cell r="D747">
            <v>0</v>
          </cell>
        </row>
        <row r="748">
          <cell r="A748">
            <v>13220267</v>
          </cell>
          <cell r="B748" t="str">
            <v>Tuxhorn Oliver</v>
          </cell>
          <cell r="C748" t="str">
            <v>SGes. Borussia Emmerich</v>
          </cell>
          <cell r="D748">
            <v>0</v>
          </cell>
        </row>
        <row r="749">
          <cell r="A749">
            <v>13220242</v>
          </cell>
          <cell r="B749" t="str">
            <v>Verhey Michael</v>
          </cell>
          <cell r="C749" t="str">
            <v>SGes. Borussia Emmerich</v>
          </cell>
          <cell r="D749">
            <v>0</v>
          </cell>
        </row>
        <row r="750">
          <cell r="A750">
            <v>13220121</v>
          </cell>
          <cell r="B750" t="str">
            <v>Verhoeven Rainer</v>
          </cell>
          <cell r="C750" t="str">
            <v>SGes. Borussia Emmerich</v>
          </cell>
          <cell r="D750">
            <v>0</v>
          </cell>
        </row>
        <row r="751">
          <cell r="A751">
            <v>13220222</v>
          </cell>
          <cell r="B751" t="str">
            <v>Vermaeten Hermann</v>
          </cell>
          <cell r="C751" t="str">
            <v>SGes. Borussia Emmerich</v>
          </cell>
          <cell r="D751">
            <v>0</v>
          </cell>
        </row>
        <row r="752">
          <cell r="A752">
            <v>13220182</v>
          </cell>
          <cell r="B752" t="str">
            <v>Walter Gregor</v>
          </cell>
          <cell r="C752" t="str">
            <v>SGes. Borussia Emmerich</v>
          </cell>
          <cell r="D752">
            <v>0</v>
          </cell>
        </row>
        <row r="753">
          <cell r="A753">
            <v>13220247</v>
          </cell>
          <cell r="B753" t="str">
            <v>Wanders Patrick</v>
          </cell>
          <cell r="C753" t="str">
            <v>SGes. Borussia Emmerich</v>
          </cell>
          <cell r="D753">
            <v>0</v>
          </cell>
        </row>
        <row r="754">
          <cell r="A754">
            <v>13220227</v>
          </cell>
          <cell r="B754" t="str">
            <v>Weber Hans Hermann</v>
          </cell>
          <cell r="C754" t="str">
            <v>SGes. Borussia Emmerich</v>
          </cell>
          <cell r="D754">
            <v>0</v>
          </cell>
        </row>
        <row r="755">
          <cell r="A755">
            <v>13220228</v>
          </cell>
          <cell r="B755" t="str">
            <v>Weicht Alfred</v>
          </cell>
          <cell r="C755" t="str">
            <v>SGes. Borussia Emmerich</v>
          </cell>
          <cell r="D755">
            <v>0</v>
          </cell>
        </row>
        <row r="756">
          <cell r="A756">
            <v>13220231</v>
          </cell>
          <cell r="B756" t="str">
            <v>Willems Hagen</v>
          </cell>
          <cell r="C756" t="str">
            <v>SGes. Borussia Emmerich</v>
          </cell>
          <cell r="D756">
            <v>0</v>
          </cell>
        </row>
        <row r="757">
          <cell r="A757">
            <v>13220232</v>
          </cell>
          <cell r="B757" t="str">
            <v>Willing Rainer</v>
          </cell>
          <cell r="C757" t="str">
            <v>SGes. Borussia Emmerich</v>
          </cell>
          <cell r="D757">
            <v>0</v>
          </cell>
        </row>
        <row r="758">
          <cell r="A758">
            <v>13220234</v>
          </cell>
          <cell r="B758" t="str">
            <v>Wiskamp Rolf</v>
          </cell>
          <cell r="C758" t="str">
            <v>SGes. Borussia Emmerich</v>
          </cell>
          <cell r="D758">
            <v>0</v>
          </cell>
        </row>
        <row r="759">
          <cell r="A759">
            <v>13220282</v>
          </cell>
          <cell r="B759" t="str">
            <v>Wolsing André</v>
          </cell>
          <cell r="C759" t="str">
            <v>SGes. Borussia Emmerich</v>
          </cell>
          <cell r="D759">
            <v>0</v>
          </cell>
        </row>
        <row r="760">
          <cell r="A760">
            <v>13220165</v>
          </cell>
          <cell r="B760" t="str">
            <v>Wulf Michael</v>
          </cell>
          <cell r="C760" t="str">
            <v>SGes. Borussia Emmerich</v>
          </cell>
          <cell r="D760">
            <v>0</v>
          </cell>
        </row>
        <row r="761">
          <cell r="A761">
            <v>13220239</v>
          </cell>
          <cell r="B761" t="str">
            <v>Wulf Winfried</v>
          </cell>
          <cell r="C761" t="str">
            <v>SGes. Borussia Emmerich</v>
          </cell>
          <cell r="D761">
            <v>0</v>
          </cell>
        </row>
        <row r="762">
          <cell r="A762">
            <v>13220025</v>
          </cell>
          <cell r="B762" t="str">
            <v>Zimmermann Alois</v>
          </cell>
          <cell r="C762" t="str">
            <v>SGes. Borussia Emmerich</v>
          </cell>
          <cell r="D762">
            <v>0</v>
          </cell>
        </row>
        <row r="763">
          <cell r="A763">
            <v>13210002</v>
          </cell>
          <cell r="B763" t="str">
            <v>Bebber Reinhard van</v>
          </cell>
          <cell r="C763" t="str">
            <v>Shooting Club Rednecks</v>
          </cell>
          <cell r="D763">
            <v>0</v>
          </cell>
        </row>
        <row r="764">
          <cell r="A764">
            <v>13210022</v>
          </cell>
          <cell r="B764" t="str">
            <v>Beer Fritz</v>
          </cell>
          <cell r="C764" t="str">
            <v>Shooting Club Rednecks</v>
          </cell>
          <cell r="D764">
            <v>0</v>
          </cell>
        </row>
        <row r="765">
          <cell r="A765">
            <v>13210003</v>
          </cell>
          <cell r="B765" t="str">
            <v>Berg Lothar von</v>
          </cell>
          <cell r="C765" t="str">
            <v>Shooting Club Rednecks</v>
          </cell>
          <cell r="D765">
            <v>0</v>
          </cell>
        </row>
        <row r="766">
          <cell r="A766">
            <v>13210017</v>
          </cell>
          <cell r="B766" t="str">
            <v>Büttgen Hans-Peter</v>
          </cell>
          <cell r="C766" t="str">
            <v>Shooting Club Rednecks</v>
          </cell>
          <cell r="D766">
            <v>0</v>
          </cell>
        </row>
        <row r="767">
          <cell r="A767">
            <v>13210016</v>
          </cell>
          <cell r="B767" t="str">
            <v>Büttgen Oliver</v>
          </cell>
          <cell r="C767" t="str">
            <v>Shooting Club Rednecks</v>
          </cell>
          <cell r="D767">
            <v>0</v>
          </cell>
        </row>
        <row r="768">
          <cell r="A768">
            <v>13210005</v>
          </cell>
          <cell r="B768" t="str">
            <v>Emunds Dieter</v>
          </cell>
          <cell r="C768" t="str">
            <v>Shooting Club Rednecks</v>
          </cell>
          <cell r="D768">
            <v>0</v>
          </cell>
        </row>
        <row r="769">
          <cell r="A769">
            <v>13210004</v>
          </cell>
          <cell r="B769" t="str">
            <v>Emunds Pia</v>
          </cell>
          <cell r="C769" t="str">
            <v>Shooting Club Rednecks</v>
          </cell>
          <cell r="D769">
            <v>0</v>
          </cell>
        </row>
        <row r="770">
          <cell r="A770">
            <v>13210006</v>
          </cell>
          <cell r="B770" t="str">
            <v>Franke Andreas</v>
          </cell>
          <cell r="C770" t="str">
            <v>Shooting Club Rednecks</v>
          </cell>
          <cell r="D770">
            <v>0</v>
          </cell>
        </row>
        <row r="771">
          <cell r="A771">
            <v>13210019</v>
          </cell>
          <cell r="B771" t="str">
            <v>Janßen Daniel</v>
          </cell>
          <cell r="C771" t="str">
            <v>Shooting Club Rednecks</v>
          </cell>
          <cell r="D771">
            <v>0</v>
          </cell>
        </row>
        <row r="772">
          <cell r="A772">
            <v>13210020</v>
          </cell>
          <cell r="B772" t="str">
            <v>Janßen Heinrich</v>
          </cell>
          <cell r="C772" t="str">
            <v>Shooting Club Rednecks</v>
          </cell>
          <cell r="D772">
            <v>0</v>
          </cell>
        </row>
        <row r="773">
          <cell r="A773">
            <v>13210007</v>
          </cell>
          <cell r="B773" t="str">
            <v>Jöhren Volker</v>
          </cell>
          <cell r="C773" t="str">
            <v>Shooting Club Rednecks</v>
          </cell>
          <cell r="D773">
            <v>0</v>
          </cell>
        </row>
        <row r="774">
          <cell r="A774">
            <v>13210026</v>
          </cell>
          <cell r="B774" t="str">
            <v>Katt Bruno</v>
          </cell>
          <cell r="C774" t="str">
            <v>Shooting Club Rednecks</v>
          </cell>
          <cell r="D774">
            <v>0</v>
          </cell>
        </row>
        <row r="775">
          <cell r="A775">
            <v>13210015</v>
          </cell>
          <cell r="B775" t="str">
            <v>Kerlen Achim</v>
          </cell>
          <cell r="C775" t="str">
            <v>Shooting Club Rednecks</v>
          </cell>
          <cell r="D775">
            <v>0</v>
          </cell>
        </row>
        <row r="776">
          <cell r="A776">
            <v>13210008</v>
          </cell>
          <cell r="B776" t="str">
            <v>Kotes Jürgen</v>
          </cell>
          <cell r="C776" t="str">
            <v>Shooting Club Rednecks</v>
          </cell>
          <cell r="D776">
            <v>0</v>
          </cell>
        </row>
        <row r="777">
          <cell r="A777">
            <v>13210009</v>
          </cell>
          <cell r="B777" t="str">
            <v>Lorberg Ludger</v>
          </cell>
          <cell r="C777" t="str">
            <v>Shooting Club Rednecks</v>
          </cell>
          <cell r="D777">
            <v>0</v>
          </cell>
        </row>
        <row r="778">
          <cell r="A778">
            <v>13210001</v>
          </cell>
          <cell r="B778" t="str">
            <v>Marschall Heinz</v>
          </cell>
          <cell r="C778" t="str">
            <v>Shooting Club Rednecks</v>
          </cell>
          <cell r="D778">
            <v>0</v>
          </cell>
        </row>
        <row r="779">
          <cell r="A779">
            <v>13210011</v>
          </cell>
          <cell r="B779" t="str">
            <v>Mohr Carsten</v>
          </cell>
          <cell r="C779" t="str">
            <v>Shooting Club Rednecks</v>
          </cell>
          <cell r="D779">
            <v>0</v>
          </cell>
        </row>
        <row r="780">
          <cell r="A780">
            <v>13210010</v>
          </cell>
          <cell r="B780" t="str">
            <v>Mohr Peter</v>
          </cell>
          <cell r="C780" t="str">
            <v>Shooting Club Rednecks</v>
          </cell>
          <cell r="D780">
            <v>0</v>
          </cell>
        </row>
        <row r="781">
          <cell r="A781">
            <v>13210025</v>
          </cell>
          <cell r="B781" t="str">
            <v>Oberdorfer Michael</v>
          </cell>
          <cell r="C781" t="str">
            <v>Shooting Club Rednecks</v>
          </cell>
          <cell r="D781">
            <v>0</v>
          </cell>
        </row>
        <row r="782">
          <cell r="A782">
            <v>13210021</v>
          </cell>
          <cell r="B782" t="str">
            <v>Peraglie Kai</v>
          </cell>
          <cell r="C782" t="str">
            <v>Shooting Club Rednecks</v>
          </cell>
          <cell r="D782">
            <v>0</v>
          </cell>
        </row>
        <row r="783">
          <cell r="A783">
            <v>13210018</v>
          </cell>
          <cell r="B783" t="str">
            <v>Scholtheis Marco</v>
          </cell>
          <cell r="C783" t="str">
            <v>Shooting Club Rednecks</v>
          </cell>
          <cell r="D783">
            <v>0</v>
          </cell>
        </row>
        <row r="784">
          <cell r="A784">
            <v>13210013</v>
          </cell>
          <cell r="B784" t="str">
            <v>Steinbring Horst</v>
          </cell>
          <cell r="C784" t="str">
            <v>Shooting Club Rednecks</v>
          </cell>
          <cell r="D784">
            <v>0</v>
          </cell>
        </row>
        <row r="785">
          <cell r="A785">
            <v>13210024</v>
          </cell>
          <cell r="B785" t="str">
            <v>Tepass Gregor</v>
          </cell>
          <cell r="C785" t="str">
            <v>Shooting Club Rednecks</v>
          </cell>
          <cell r="D785">
            <v>0</v>
          </cell>
        </row>
        <row r="786">
          <cell r="A786">
            <v>13210023</v>
          </cell>
          <cell r="B786" t="str">
            <v>Tepass Wilhelm</v>
          </cell>
          <cell r="C786" t="str">
            <v>Shooting Club Rednecks</v>
          </cell>
          <cell r="D786">
            <v>0</v>
          </cell>
        </row>
        <row r="787">
          <cell r="A787">
            <v>13210014</v>
          </cell>
          <cell r="B787" t="str">
            <v>Zacharias Bernd</v>
          </cell>
          <cell r="C787" t="str">
            <v>Shooting Club Rednecks</v>
          </cell>
          <cell r="D787">
            <v>0</v>
          </cell>
        </row>
        <row r="788">
          <cell r="A788">
            <v>13120005</v>
          </cell>
          <cell r="B788" t="str">
            <v>Bieber Fabian</v>
          </cell>
          <cell r="C788" t="str">
            <v>SKK Lackhausen</v>
          </cell>
          <cell r="D788">
            <v>0</v>
          </cell>
        </row>
        <row r="789">
          <cell r="A789">
            <v>13120023</v>
          </cell>
          <cell r="B789" t="str">
            <v>Bongers Bernd</v>
          </cell>
          <cell r="C789" t="str">
            <v>SKK Lackhausen</v>
          </cell>
          <cell r="D789">
            <v>0</v>
          </cell>
        </row>
        <row r="790">
          <cell r="A790">
            <v>13120041</v>
          </cell>
          <cell r="B790" t="str">
            <v>Buschmann Erika</v>
          </cell>
          <cell r="C790" t="str">
            <v>SKK Lackhausen</v>
          </cell>
          <cell r="D790">
            <v>0</v>
          </cell>
        </row>
        <row r="791">
          <cell r="A791">
            <v>13120003</v>
          </cell>
          <cell r="B791" t="str">
            <v>Buschmann Heinz</v>
          </cell>
          <cell r="C791" t="str">
            <v>SKK Lackhausen</v>
          </cell>
          <cell r="D791">
            <v>0</v>
          </cell>
        </row>
        <row r="792">
          <cell r="A792">
            <v>13120024</v>
          </cell>
          <cell r="B792" t="str">
            <v>Daniels Christian</v>
          </cell>
          <cell r="C792" t="str">
            <v>SKK Lackhausen</v>
          </cell>
          <cell r="D792">
            <v>0</v>
          </cell>
        </row>
        <row r="793">
          <cell r="A793">
            <v>13120022</v>
          </cell>
          <cell r="B793" t="str">
            <v>Daniels Mark</v>
          </cell>
          <cell r="C793" t="str">
            <v>SKK Lackhausen</v>
          </cell>
          <cell r="D793">
            <v>0</v>
          </cell>
        </row>
        <row r="794">
          <cell r="A794">
            <v>13120010</v>
          </cell>
          <cell r="B794" t="str">
            <v>Greven Nils</v>
          </cell>
          <cell r="C794" t="str">
            <v>SKK Lackhausen</v>
          </cell>
          <cell r="D794">
            <v>0</v>
          </cell>
        </row>
        <row r="795">
          <cell r="A795">
            <v>13120021</v>
          </cell>
          <cell r="B795" t="str">
            <v>Grüter Maximilian</v>
          </cell>
          <cell r="C795" t="str">
            <v>SKK Lackhausen</v>
          </cell>
          <cell r="D795">
            <v>0</v>
          </cell>
        </row>
        <row r="796">
          <cell r="A796">
            <v>13120015</v>
          </cell>
          <cell r="B796" t="str">
            <v>Hanzen Manfred</v>
          </cell>
          <cell r="C796" t="str">
            <v>SKK Lackhausen</v>
          </cell>
          <cell r="D796">
            <v>0</v>
          </cell>
        </row>
        <row r="797">
          <cell r="A797">
            <v>13120007</v>
          </cell>
          <cell r="B797" t="str">
            <v>Hüfing Heinrich</v>
          </cell>
          <cell r="C797" t="str">
            <v>SKK Lackhausen</v>
          </cell>
          <cell r="D797">
            <v>0</v>
          </cell>
        </row>
        <row r="798">
          <cell r="A798">
            <v>13120002</v>
          </cell>
          <cell r="B798" t="str">
            <v>Hüfing Wilhelm</v>
          </cell>
          <cell r="C798" t="str">
            <v>SKK Lackhausen</v>
          </cell>
          <cell r="D798">
            <v>0</v>
          </cell>
        </row>
        <row r="799">
          <cell r="A799">
            <v>13120025</v>
          </cell>
          <cell r="B799" t="str">
            <v>Itjeshorst Walter</v>
          </cell>
          <cell r="C799" t="str">
            <v>SKK Lackhausen</v>
          </cell>
          <cell r="D799">
            <v>0</v>
          </cell>
        </row>
        <row r="800">
          <cell r="A800">
            <v>13120014</v>
          </cell>
          <cell r="B800" t="str">
            <v>Korthauer Friedrich-Wilhelm</v>
          </cell>
          <cell r="C800" t="str">
            <v>SKK Lackhausen</v>
          </cell>
          <cell r="D800">
            <v>0</v>
          </cell>
        </row>
        <row r="801">
          <cell r="A801">
            <v>13120009</v>
          </cell>
          <cell r="B801" t="str">
            <v>Korthausen Wilhelm</v>
          </cell>
          <cell r="C801" t="str">
            <v>SKK Lackhausen</v>
          </cell>
          <cell r="D801">
            <v>0</v>
          </cell>
        </row>
        <row r="802">
          <cell r="A802">
            <v>13120026</v>
          </cell>
          <cell r="B802" t="str">
            <v>Krebbing Arnd</v>
          </cell>
          <cell r="C802" t="str">
            <v>SKK Lackhausen</v>
          </cell>
          <cell r="D802">
            <v>0</v>
          </cell>
        </row>
        <row r="803">
          <cell r="A803">
            <v>13120004</v>
          </cell>
          <cell r="B803" t="str">
            <v>Moldenhauer Ewald</v>
          </cell>
          <cell r="C803" t="str">
            <v>SKK Lackhausen</v>
          </cell>
          <cell r="D803">
            <v>0</v>
          </cell>
        </row>
        <row r="804">
          <cell r="A804">
            <v>13120001</v>
          </cell>
          <cell r="B804" t="str">
            <v>Möllenbeck Siegfried</v>
          </cell>
          <cell r="C804" t="str">
            <v>SKK Lackhausen</v>
          </cell>
          <cell r="D804">
            <v>0</v>
          </cell>
        </row>
        <row r="805">
          <cell r="A805">
            <v>13120016</v>
          </cell>
          <cell r="B805" t="str">
            <v>Schwarz Nico</v>
          </cell>
          <cell r="C805" t="str">
            <v>SKK Lackhausen</v>
          </cell>
          <cell r="D805">
            <v>0</v>
          </cell>
        </row>
        <row r="806">
          <cell r="A806">
            <v>13120006</v>
          </cell>
          <cell r="B806" t="str">
            <v>Weithe Rüdiger</v>
          </cell>
          <cell r="C806" t="str">
            <v>SKK Lackhausen</v>
          </cell>
          <cell r="D806">
            <v>0</v>
          </cell>
        </row>
        <row r="807">
          <cell r="A807">
            <v>13120028</v>
          </cell>
          <cell r="B807" t="str">
            <v>Wolf Günter</v>
          </cell>
          <cell r="C807" t="str">
            <v>SKK Lackhausen</v>
          </cell>
          <cell r="D807">
            <v>0</v>
          </cell>
        </row>
        <row r="808">
          <cell r="A808">
            <v>13120008</v>
          </cell>
          <cell r="B808" t="str">
            <v>Wolf Jochen</v>
          </cell>
          <cell r="C808" t="str">
            <v>SKK Lackhausen</v>
          </cell>
          <cell r="D808">
            <v>0</v>
          </cell>
        </row>
        <row r="809">
          <cell r="A809">
            <v>13200005</v>
          </cell>
          <cell r="B809" t="str">
            <v>Agir Ali</v>
          </cell>
          <cell r="C809" t="str">
            <v>Sportschützen 1966 Bocholt</v>
          </cell>
          <cell r="D809">
            <v>0</v>
          </cell>
        </row>
        <row r="810">
          <cell r="A810">
            <v>13200285</v>
          </cell>
          <cell r="B810" t="str">
            <v>Albersmann Rolf</v>
          </cell>
          <cell r="C810" t="str">
            <v>Sportschützen 1966 Bocholt</v>
          </cell>
          <cell r="D810">
            <v>0</v>
          </cell>
        </row>
        <row r="811">
          <cell r="A811">
            <v>13200059</v>
          </cell>
          <cell r="B811" t="str">
            <v>Alda Heinrich</v>
          </cell>
          <cell r="C811" t="str">
            <v>Sportschützen 1966 Bocholt</v>
          </cell>
          <cell r="D811">
            <v>0</v>
          </cell>
        </row>
        <row r="812">
          <cell r="A812">
            <v>13200030</v>
          </cell>
          <cell r="B812" t="str">
            <v>Angenendt Alexander</v>
          </cell>
          <cell r="C812" t="str">
            <v>Sportschützen 1966 Bocholt</v>
          </cell>
          <cell r="D812">
            <v>0</v>
          </cell>
        </row>
        <row r="813">
          <cell r="A813">
            <v>13200012</v>
          </cell>
          <cell r="B813" t="str">
            <v>Banning Lars</v>
          </cell>
          <cell r="C813" t="str">
            <v>Sportschützen 1966 Bocholt</v>
          </cell>
          <cell r="D813">
            <v>0</v>
          </cell>
        </row>
        <row r="814">
          <cell r="A814">
            <v>13200064</v>
          </cell>
          <cell r="B814" t="str">
            <v>Barrier Hermann-Josef</v>
          </cell>
          <cell r="C814" t="str">
            <v>Sportschützen 1966 Bocholt</v>
          </cell>
          <cell r="D814">
            <v>0</v>
          </cell>
        </row>
        <row r="815">
          <cell r="A815">
            <v>13200010</v>
          </cell>
          <cell r="B815" t="str">
            <v>Bartelt Herbert</v>
          </cell>
          <cell r="C815" t="str">
            <v>Sportschützen 1966 Bocholt</v>
          </cell>
          <cell r="D815">
            <v>0</v>
          </cell>
        </row>
        <row r="816">
          <cell r="A816">
            <v>13200046</v>
          </cell>
          <cell r="B816" t="str">
            <v>Baudler Andrea</v>
          </cell>
          <cell r="C816" t="str">
            <v>Sportschützen 1966 Bocholt</v>
          </cell>
          <cell r="D816">
            <v>0</v>
          </cell>
        </row>
        <row r="817">
          <cell r="A817">
            <v>13200003</v>
          </cell>
          <cell r="B817" t="str">
            <v>Becker-Hardt Norbert</v>
          </cell>
          <cell r="C817" t="str">
            <v>Sportschützen 1966 Bocholt</v>
          </cell>
          <cell r="D817">
            <v>0</v>
          </cell>
        </row>
        <row r="818">
          <cell r="A818">
            <v>13200048</v>
          </cell>
          <cell r="B818" t="str">
            <v>Beckers Joachim</v>
          </cell>
          <cell r="C818" t="str">
            <v>Sportschützen 1966 Bocholt</v>
          </cell>
          <cell r="D818">
            <v>0</v>
          </cell>
        </row>
        <row r="819">
          <cell r="A819">
            <v>13200004</v>
          </cell>
          <cell r="B819" t="str">
            <v>Berenbrock Stefan</v>
          </cell>
          <cell r="C819" t="str">
            <v>Sportschützen 1966 Bocholt</v>
          </cell>
          <cell r="D819">
            <v>0</v>
          </cell>
        </row>
        <row r="820">
          <cell r="A820">
            <v>13200197</v>
          </cell>
          <cell r="B820" t="str">
            <v>Berkemeyer Guido</v>
          </cell>
          <cell r="C820" t="str">
            <v>Sportschützen 1966 Bocholt</v>
          </cell>
          <cell r="D820">
            <v>0</v>
          </cell>
        </row>
        <row r="821">
          <cell r="A821">
            <v>13200116</v>
          </cell>
          <cell r="B821" t="str">
            <v>Besselmann Ernst</v>
          </cell>
          <cell r="C821" t="str">
            <v>Sportschützen 1966 Bocholt</v>
          </cell>
          <cell r="D821">
            <v>0</v>
          </cell>
        </row>
        <row r="822">
          <cell r="A822">
            <v>13200108</v>
          </cell>
          <cell r="B822" t="str">
            <v>Blits Norbert</v>
          </cell>
          <cell r="C822" t="str">
            <v>Sportschützen 1966 Bocholt</v>
          </cell>
          <cell r="D822">
            <v>0</v>
          </cell>
        </row>
        <row r="823">
          <cell r="A823">
            <v>13200065</v>
          </cell>
          <cell r="B823" t="str">
            <v>Böing Bernd</v>
          </cell>
          <cell r="C823" t="str">
            <v>Sportschützen 1966 Bocholt</v>
          </cell>
          <cell r="D823">
            <v>0</v>
          </cell>
        </row>
        <row r="824">
          <cell r="A824">
            <v>13200069</v>
          </cell>
          <cell r="B824" t="str">
            <v>Böing Sebastian</v>
          </cell>
          <cell r="C824" t="str">
            <v>Sportschützen 1966 Bocholt</v>
          </cell>
          <cell r="D824">
            <v>0</v>
          </cell>
        </row>
        <row r="825">
          <cell r="A825">
            <v>13200340</v>
          </cell>
          <cell r="B825" t="str">
            <v>Boll Ludgerus</v>
          </cell>
          <cell r="C825" t="str">
            <v>Sportschützen 1966 Bocholt</v>
          </cell>
          <cell r="D825">
            <v>0</v>
          </cell>
        </row>
        <row r="826">
          <cell r="A826">
            <v>13200024</v>
          </cell>
          <cell r="B826" t="str">
            <v>Bollwerk Ludger</v>
          </cell>
          <cell r="C826" t="str">
            <v>Sportschützen 1966 Bocholt</v>
          </cell>
          <cell r="D826">
            <v>0</v>
          </cell>
        </row>
        <row r="827">
          <cell r="A827">
            <v>13200007</v>
          </cell>
          <cell r="B827" t="str">
            <v>Bonnes Boré R. M.</v>
          </cell>
          <cell r="C827" t="str">
            <v>Sportschützen 1966 Bocholt</v>
          </cell>
          <cell r="D827">
            <v>0</v>
          </cell>
        </row>
        <row r="828">
          <cell r="A828">
            <v>13200124</v>
          </cell>
          <cell r="B828" t="str">
            <v>Borkenfeld Thomas</v>
          </cell>
          <cell r="C828" t="str">
            <v>Sportschützen 1966 Bocholt</v>
          </cell>
          <cell r="D828">
            <v>0</v>
          </cell>
        </row>
        <row r="829">
          <cell r="A829">
            <v>13200136</v>
          </cell>
          <cell r="B829" t="str">
            <v>Bösing Felix</v>
          </cell>
          <cell r="C829" t="str">
            <v>Sportschützen 1966 Bocholt</v>
          </cell>
          <cell r="D829">
            <v>0</v>
          </cell>
        </row>
        <row r="830">
          <cell r="A830">
            <v>13200056</v>
          </cell>
          <cell r="B830" t="str">
            <v>Boß Hans Werner</v>
          </cell>
          <cell r="C830" t="str">
            <v>Sportschützen 1966 Bocholt</v>
          </cell>
          <cell r="D830">
            <v>0</v>
          </cell>
        </row>
        <row r="831">
          <cell r="A831">
            <v>13200085</v>
          </cell>
          <cell r="B831" t="str">
            <v>Bovenkerk Rudolf</v>
          </cell>
          <cell r="C831" t="str">
            <v>Sportschützen 1966 Bocholt</v>
          </cell>
          <cell r="D831">
            <v>0</v>
          </cell>
        </row>
        <row r="832">
          <cell r="A832">
            <v>13200106</v>
          </cell>
          <cell r="B832" t="str">
            <v>Brauers Manfred</v>
          </cell>
          <cell r="C832" t="str">
            <v>Sportschützen 1966 Bocholt</v>
          </cell>
          <cell r="D832">
            <v>0</v>
          </cell>
        </row>
        <row r="833">
          <cell r="A833">
            <v>13200141</v>
          </cell>
          <cell r="B833" t="str">
            <v>Brüggemann Andreas</v>
          </cell>
          <cell r="C833" t="str">
            <v>Sportschützen 1966 Bocholt</v>
          </cell>
          <cell r="D833">
            <v>0</v>
          </cell>
        </row>
        <row r="834">
          <cell r="A834">
            <v>13200142</v>
          </cell>
          <cell r="B834" t="str">
            <v>Brüggemann Lars</v>
          </cell>
          <cell r="C834" t="str">
            <v>Sportschützen 1966 Bocholt</v>
          </cell>
          <cell r="D834">
            <v>0</v>
          </cell>
        </row>
        <row r="835">
          <cell r="A835">
            <v>13200274</v>
          </cell>
          <cell r="B835" t="str">
            <v>Dahlhaus Henning</v>
          </cell>
          <cell r="C835" t="str">
            <v>Sportschützen 1966 Bocholt</v>
          </cell>
          <cell r="D835">
            <v>0</v>
          </cell>
        </row>
        <row r="836">
          <cell r="A836">
            <v>13200035</v>
          </cell>
          <cell r="B836" t="str">
            <v>Den Boer René</v>
          </cell>
          <cell r="C836" t="str">
            <v>Sportschützen 1966 Bocholt</v>
          </cell>
          <cell r="D836">
            <v>0</v>
          </cell>
        </row>
        <row r="837">
          <cell r="A837">
            <v>13200041</v>
          </cell>
          <cell r="B837" t="str">
            <v>Dielen Stefan van</v>
          </cell>
          <cell r="C837" t="str">
            <v>Sportschützen 1966 Bocholt</v>
          </cell>
          <cell r="D837">
            <v>0</v>
          </cell>
        </row>
        <row r="838">
          <cell r="A838">
            <v>13200050</v>
          </cell>
          <cell r="B838" t="str">
            <v>Dohmen Wilbert</v>
          </cell>
          <cell r="C838" t="str">
            <v>Sportschützen 1966 Bocholt</v>
          </cell>
          <cell r="D838">
            <v>0</v>
          </cell>
        </row>
        <row r="839">
          <cell r="A839">
            <v>13200146</v>
          </cell>
          <cell r="B839" t="str">
            <v>Dr. Misoi Joel</v>
          </cell>
          <cell r="C839" t="str">
            <v>Sportschützen 1966 Bocholt</v>
          </cell>
          <cell r="D839">
            <v>0</v>
          </cell>
        </row>
        <row r="840">
          <cell r="A840">
            <v>13200076</v>
          </cell>
          <cell r="B840" t="str">
            <v>Dreyer Iris</v>
          </cell>
          <cell r="C840" t="str">
            <v>Sportschützen 1966 Bocholt</v>
          </cell>
          <cell r="D840">
            <v>0</v>
          </cell>
        </row>
        <row r="841">
          <cell r="A841">
            <v>13200008</v>
          </cell>
          <cell r="B841" t="str">
            <v>Dröschel Georg</v>
          </cell>
          <cell r="C841" t="str">
            <v>Sportschützen 1966 Bocholt</v>
          </cell>
          <cell r="D841">
            <v>0</v>
          </cell>
        </row>
        <row r="842">
          <cell r="A842">
            <v>13200075</v>
          </cell>
          <cell r="B842" t="str">
            <v>Ebbing Markus</v>
          </cell>
          <cell r="C842" t="str">
            <v>Sportschützen 1966 Bocholt</v>
          </cell>
          <cell r="D842">
            <v>0</v>
          </cell>
        </row>
        <row r="843">
          <cell r="A843">
            <v>13200019</v>
          </cell>
          <cell r="B843" t="str">
            <v>Eiting Christian</v>
          </cell>
          <cell r="C843" t="str">
            <v>Sportschützen 1966 Bocholt</v>
          </cell>
          <cell r="D843">
            <v>0</v>
          </cell>
        </row>
        <row r="844">
          <cell r="A844">
            <v>13200051</v>
          </cell>
          <cell r="B844" t="str">
            <v>Eiting Theodor-Frank</v>
          </cell>
          <cell r="C844" t="str">
            <v>Sportschützen 1966 Bocholt</v>
          </cell>
          <cell r="D844">
            <v>0</v>
          </cell>
        </row>
        <row r="845">
          <cell r="A845">
            <v>13200095</v>
          </cell>
          <cell r="B845" t="str">
            <v>Engenhorst Bernhard</v>
          </cell>
          <cell r="C845" t="str">
            <v>Sportschützen 1966 Bocholt</v>
          </cell>
          <cell r="D845">
            <v>0</v>
          </cell>
        </row>
        <row r="846">
          <cell r="A846">
            <v>13200013</v>
          </cell>
          <cell r="B846" t="str">
            <v>Epping Hans-Jürgen</v>
          </cell>
          <cell r="C846" t="str">
            <v>Sportschützen 1966 Bocholt</v>
          </cell>
          <cell r="D846">
            <v>0</v>
          </cell>
        </row>
        <row r="847">
          <cell r="A847">
            <v>13200014</v>
          </cell>
          <cell r="B847" t="str">
            <v>Erkens Fritz</v>
          </cell>
          <cell r="C847" t="str">
            <v>Sportschützen 1966 Bocholt</v>
          </cell>
          <cell r="D847">
            <v>0</v>
          </cell>
        </row>
        <row r="848">
          <cell r="A848">
            <v>13200023</v>
          </cell>
          <cell r="B848" t="str">
            <v>Ertel Wolfgang</v>
          </cell>
          <cell r="C848" t="str">
            <v>Sportschützen 1966 Bocholt</v>
          </cell>
          <cell r="D848">
            <v>0</v>
          </cell>
        </row>
        <row r="849">
          <cell r="A849">
            <v>13200256</v>
          </cell>
          <cell r="B849" t="str">
            <v>Euler Lothar</v>
          </cell>
          <cell r="C849" t="str">
            <v>Sportschützen 1966 Bocholt</v>
          </cell>
          <cell r="D849">
            <v>0</v>
          </cell>
        </row>
        <row r="850">
          <cell r="A850">
            <v>13200022</v>
          </cell>
          <cell r="B850" t="str">
            <v>Evers Arjan</v>
          </cell>
          <cell r="C850" t="str">
            <v>Sportschützen 1966 Bocholt</v>
          </cell>
          <cell r="D850">
            <v>0</v>
          </cell>
        </row>
        <row r="851">
          <cell r="A851">
            <v>13200043</v>
          </cell>
          <cell r="B851" t="str">
            <v>Felgemacher Arno</v>
          </cell>
          <cell r="C851" t="str">
            <v>Sportschützen 1966 Bocholt</v>
          </cell>
          <cell r="D851">
            <v>0</v>
          </cell>
        </row>
        <row r="852">
          <cell r="A852">
            <v>13200016</v>
          </cell>
          <cell r="B852" t="str">
            <v>Felgemacher Heinz</v>
          </cell>
          <cell r="C852" t="str">
            <v>Sportschützen 1966 Bocholt</v>
          </cell>
          <cell r="D852">
            <v>0</v>
          </cell>
        </row>
        <row r="853">
          <cell r="A853">
            <v>13200143</v>
          </cell>
          <cell r="B853" t="str">
            <v>Felgemacher Oliver</v>
          </cell>
          <cell r="C853" t="str">
            <v>Sportschützen 1966 Bocholt</v>
          </cell>
          <cell r="D853">
            <v>0</v>
          </cell>
        </row>
        <row r="854">
          <cell r="A854">
            <v>13200057</v>
          </cell>
          <cell r="B854" t="str">
            <v>Figge Henry</v>
          </cell>
          <cell r="C854" t="str">
            <v>Sportschützen 1966 Bocholt</v>
          </cell>
          <cell r="D854">
            <v>0</v>
          </cell>
        </row>
        <row r="855">
          <cell r="A855">
            <v>13200115</v>
          </cell>
          <cell r="B855" t="str">
            <v>Flores Dieter</v>
          </cell>
          <cell r="C855" t="str">
            <v>Sportschützen 1966 Bocholt</v>
          </cell>
          <cell r="D855">
            <v>0</v>
          </cell>
        </row>
        <row r="856">
          <cell r="A856">
            <v>13200319</v>
          </cell>
          <cell r="B856" t="str">
            <v>Fölting Rudolf</v>
          </cell>
          <cell r="C856" t="str">
            <v>Sportschützen 1966 Bocholt</v>
          </cell>
          <cell r="D856">
            <v>0</v>
          </cell>
        </row>
        <row r="857">
          <cell r="A857">
            <v>13200058</v>
          </cell>
          <cell r="B857" t="str">
            <v>Frericks Heinz</v>
          </cell>
          <cell r="C857" t="str">
            <v>Sportschützen 1966 Bocholt</v>
          </cell>
          <cell r="D857">
            <v>0</v>
          </cell>
        </row>
        <row r="858">
          <cell r="A858">
            <v>13200140</v>
          </cell>
          <cell r="B858" t="str">
            <v>Frischmuth-Seume Klaudia</v>
          </cell>
          <cell r="C858" t="str">
            <v>Sportschützen 1966 Bocholt</v>
          </cell>
          <cell r="D858">
            <v>0</v>
          </cell>
        </row>
        <row r="859">
          <cell r="A859">
            <v>13200015</v>
          </cell>
          <cell r="B859" t="str">
            <v>Frölian Martina</v>
          </cell>
          <cell r="C859" t="str">
            <v>Sportschützen 1966 Bocholt</v>
          </cell>
          <cell r="D859">
            <v>0</v>
          </cell>
        </row>
        <row r="860">
          <cell r="A860">
            <v>13200020</v>
          </cell>
          <cell r="B860" t="str">
            <v>Frölian Rolf</v>
          </cell>
          <cell r="C860" t="str">
            <v>Sportschützen 1966 Bocholt</v>
          </cell>
          <cell r="D860">
            <v>0</v>
          </cell>
        </row>
        <row r="861">
          <cell r="A861">
            <v>13200100</v>
          </cell>
          <cell r="B861" t="str">
            <v>Frölian Steffen</v>
          </cell>
          <cell r="C861" t="str">
            <v>Sportschützen 1966 Bocholt</v>
          </cell>
          <cell r="D861">
            <v>0</v>
          </cell>
        </row>
        <row r="862">
          <cell r="A862">
            <v>13200203</v>
          </cell>
          <cell r="B862" t="str">
            <v>Funke Josef</v>
          </cell>
          <cell r="C862" t="str">
            <v>Sportschützen 1966 Bocholt</v>
          </cell>
          <cell r="D862">
            <v>0</v>
          </cell>
        </row>
        <row r="863">
          <cell r="A863">
            <v>13200275</v>
          </cell>
          <cell r="B863" t="str">
            <v>Gahlen Heribert</v>
          </cell>
          <cell r="C863" t="str">
            <v>Sportschützen 1966 Bocholt</v>
          </cell>
          <cell r="D863">
            <v>0</v>
          </cell>
        </row>
        <row r="864">
          <cell r="A864">
            <v>13200283</v>
          </cell>
          <cell r="B864" t="str">
            <v>Gahlen Kerstin</v>
          </cell>
          <cell r="C864" t="str">
            <v>Sportschützen 1966 Bocholt</v>
          </cell>
          <cell r="D864">
            <v>0</v>
          </cell>
        </row>
        <row r="865">
          <cell r="A865">
            <v>13200296</v>
          </cell>
          <cell r="B865" t="str">
            <v>Gerigk Thomas</v>
          </cell>
          <cell r="C865" t="str">
            <v>Sportschützen 1966 Bocholt</v>
          </cell>
          <cell r="D865">
            <v>0</v>
          </cell>
        </row>
        <row r="866">
          <cell r="A866">
            <v>13200001</v>
          </cell>
          <cell r="B866" t="str">
            <v>Gerritzen Willi</v>
          </cell>
          <cell r="C866" t="str">
            <v>Sportschützen 1966 Bocholt</v>
          </cell>
          <cell r="D866">
            <v>0</v>
          </cell>
        </row>
        <row r="867">
          <cell r="A867">
            <v>13200097</v>
          </cell>
          <cell r="B867" t="str">
            <v>Godschalk Alex</v>
          </cell>
          <cell r="C867" t="str">
            <v>Sportschützen 1966 Bocholt</v>
          </cell>
          <cell r="D867">
            <v>0</v>
          </cell>
        </row>
        <row r="868">
          <cell r="A868">
            <v>13200168</v>
          </cell>
          <cell r="B868" t="str">
            <v>Grintz Gerd</v>
          </cell>
          <cell r="C868" t="str">
            <v>Sportschützen 1966 Bocholt</v>
          </cell>
          <cell r="D868">
            <v>0</v>
          </cell>
        </row>
        <row r="869">
          <cell r="A869">
            <v>13200071</v>
          </cell>
          <cell r="B869" t="str">
            <v>Halmans Peter</v>
          </cell>
          <cell r="C869" t="str">
            <v>Sportschützen 1966 Bocholt</v>
          </cell>
          <cell r="D869">
            <v>0</v>
          </cell>
        </row>
        <row r="870">
          <cell r="A870">
            <v>13200082</v>
          </cell>
          <cell r="B870" t="str">
            <v>Hamp André</v>
          </cell>
          <cell r="C870" t="str">
            <v>Sportschützen 1966 Bocholt</v>
          </cell>
          <cell r="D870">
            <v>0</v>
          </cell>
        </row>
        <row r="871">
          <cell r="A871">
            <v>13200083</v>
          </cell>
          <cell r="B871" t="str">
            <v>Hatari Alexander</v>
          </cell>
          <cell r="C871" t="str">
            <v>Sportschützen 1966 Bocholt</v>
          </cell>
          <cell r="D871">
            <v>0</v>
          </cell>
        </row>
        <row r="872">
          <cell r="A872">
            <v>13200131</v>
          </cell>
          <cell r="B872" t="str">
            <v>Have Roel van der</v>
          </cell>
          <cell r="C872" t="str">
            <v>Sportschützen 1966 Bocholt</v>
          </cell>
          <cell r="D872">
            <v>0</v>
          </cell>
        </row>
        <row r="873">
          <cell r="A873">
            <v>13200084</v>
          </cell>
          <cell r="B873" t="str">
            <v>Heming Thomas</v>
          </cell>
          <cell r="C873" t="str">
            <v>Sportschützen 1966 Bocholt</v>
          </cell>
          <cell r="D873">
            <v>0</v>
          </cell>
        </row>
        <row r="874">
          <cell r="A874">
            <v>13200156</v>
          </cell>
          <cell r="B874" t="str">
            <v>Hermsen Klaus</v>
          </cell>
          <cell r="C874" t="str">
            <v>Sportschützen 1966 Bocholt</v>
          </cell>
          <cell r="D874">
            <v>0</v>
          </cell>
        </row>
        <row r="875">
          <cell r="A875">
            <v>13200067</v>
          </cell>
          <cell r="B875" t="str">
            <v>Herrmann Ingo</v>
          </cell>
          <cell r="C875" t="str">
            <v>Sportschützen 1966 Bocholt</v>
          </cell>
          <cell r="D875">
            <v>0</v>
          </cell>
        </row>
        <row r="876">
          <cell r="A876">
            <v>13200077</v>
          </cell>
          <cell r="B876" t="str">
            <v>Hesseling Thomas</v>
          </cell>
          <cell r="C876" t="str">
            <v>Sportschützen 1966 Bocholt</v>
          </cell>
          <cell r="D876">
            <v>0</v>
          </cell>
        </row>
        <row r="877">
          <cell r="A877">
            <v>13200026</v>
          </cell>
          <cell r="B877" t="str">
            <v>Hochheiser Udo</v>
          </cell>
          <cell r="C877" t="str">
            <v>Sportschützen 1966 Bocholt</v>
          </cell>
          <cell r="D877">
            <v>0</v>
          </cell>
        </row>
        <row r="878">
          <cell r="A878">
            <v>13200218</v>
          </cell>
          <cell r="B878" t="str">
            <v>Hollenstein Georg</v>
          </cell>
          <cell r="C878" t="str">
            <v>Sportschützen 1966 Bocholt</v>
          </cell>
          <cell r="D878">
            <v>0</v>
          </cell>
        </row>
        <row r="879">
          <cell r="A879">
            <v>13200086</v>
          </cell>
          <cell r="B879" t="str">
            <v>Holtkamp Thomas</v>
          </cell>
          <cell r="C879" t="str">
            <v>Sportschützen 1966 Bocholt</v>
          </cell>
          <cell r="D879">
            <v>0</v>
          </cell>
        </row>
        <row r="880">
          <cell r="A880">
            <v>13200025</v>
          </cell>
          <cell r="B880" t="str">
            <v>Holzum Dennis</v>
          </cell>
          <cell r="C880" t="str">
            <v>Sportschützen 1966 Bocholt</v>
          </cell>
          <cell r="D880">
            <v>0</v>
          </cell>
        </row>
        <row r="881">
          <cell r="A881">
            <v>13200161</v>
          </cell>
          <cell r="B881" t="str">
            <v>Hormann Volker</v>
          </cell>
          <cell r="C881" t="str">
            <v>Sportschützen 1966 Bocholt</v>
          </cell>
          <cell r="D881">
            <v>0</v>
          </cell>
        </row>
        <row r="882">
          <cell r="A882">
            <v>13200021</v>
          </cell>
          <cell r="B882" t="str">
            <v>Hoves Kevin</v>
          </cell>
          <cell r="C882" t="str">
            <v>Sportschützen 1966 Bocholt</v>
          </cell>
          <cell r="D882">
            <v>0</v>
          </cell>
        </row>
        <row r="883">
          <cell r="A883">
            <v>13200270</v>
          </cell>
          <cell r="B883" t="str">
            <v>Jansen Andreas</v>
          </cell>
          <cell r="C883" t="str">
            <v>Sportschützen 1966 Bocholt</v>
          </cell>
          <cell r="D883">
            <v>0</v>
          </cell>
        </row>
        <row r="884">
          <cell r="A884">
            <v>13200101</v>
          </cell>
          <cell r="B884" t="str">
            <v>Janssen Hans</v>
          </cell>
          <cell r="C884" t="str">
            <v>Sportschützen 1966 Bocholt</v>
          </cell>
          <cell r="D884">
            <v>0</v>
          </cell>
        </row>
        <row r="885">
          <cell r="A885">
            <v>13200325</v>
          </cell>
          <cell r="B885" t="str">
            <v>Kehrenbach Thomas</v>
          </cell>
          <cell r="C885" t="str">
            <v>Sportschützen 1966 Bocholt</v>
          </cell>
          <cell r="D885">
            <v>0</v>
          </cell>
        </row>
        <row r="886">
          <cell r="A886">
            <v>13200341</v>
          </cell>
          <cell r="B886" t="str">
            <v>Kerkhof Bernd</v>
          </cell>
          <cell r="C886" t="str">
            <v>Sportschützen 1966 Bocholt</v>
          </cell>
          <cell r="D886">
            <v>0</v>
          </cell>
        </row>
        <row r="887">
          <cell r="A887">
            <v>13200055</v>
          </cell>
          <cell r="B887" t="str">
            <v>Kiesel Thomas</v>
          </cell>
          <cell r="C887" t="str">
            <v>Sportschützen 1966 Bocholt</v>
          </cell>
          <cell r="D887">
            <v>0</v>
          </cell>
        </row>
        <row r="888">
          <cell r="A888">
            <v>13200271</v>
          </cell>
          <cell r="B888" t="str">
            <v>Kischel Frank</v>
          </cell>
          <cell r="C888" t="str">
            <v>Sportschützen 1966 Bocholt</v>
          </cell>
          <cell r="D888">
            <v>0</v>
          </cell>
        </row>
        <row r="889">
          <cell r="A889">
            <v>13200174</v>
          </cell>
          <cell r="B889" t="str">
            <v>Knipping Michael</v>
          </cell>
          <cell r="C889" t="str">
            <v>Sportschützen 1966 Bocholt</v>
          </cell>
          <cell r="D889">
            <v>0</v>
          </cell>
        </row>
        <row r="890">
          <cell r="A890">
            <v>13200033</v>
          </cell>
          <cell r="B890" t="str">
            <v>Köller Uwe</v>
          </cell>
          <cell r="C890" t="str">
            <v>Sportschützen 1966 Bocholt</v>
          </cell>
          <cell r="D890">
            <v>0</v>
          </cell>
        </row>
        <row r="891">
          <cell r="A891">
            <v>13200300</v>
          </cell>
          <cell r="B891" t="str">
            <v>Kominek Jürgen</v>
          </cell>
          <cell r="C891" t="str">
            <v>Sportschützen 1966 Bocholt</v>
          </cell>
          <cell r="D891">
            <v>0</v>
          </cell>
        </row>
        <row r="892">
          <cell r="A892">
            <v>13200119</v>
          </cell>
          <cell r="B892" t="str">
            <v>Koopmann Werner</v>
          </cell>
          <cell r="C892" t="str">
            <v>Sportschützen 1966 Bocholt</v>
          </cell>
          <cell r="D892">
            <v>0</v>
          </cell>
        </row>
        <row r="893">
          <cell r="A893">
            <v>13200132</v>
          </cell>
          <cell r="B893" t="str">
            <v>Koschowski Kai</v>
          </cell>
          <cell r="C893" t="str">
            <v>Sportschützen 1966 Bocholt</v>
          </cell>
          <cell r="D893">
            <v>0</v>
          </cell>
        </row>
        <row r="894">
          <cell r="A894">
            <v>13200034</v>
          </cell>
          <cell r="B894" t="str">
            <v>Krabbe Bernhard</v>
          </cell>
          <cell r="C894" t="str">
            <v>Sportschützen 1966 Bocholt</v>
          </cell>
          <cell r="D894">
            <v>0</v>
          </cell>
        </row>
        <row r="895">
          <cell r="A895">
            <v>13200145</v>
          </cell>
          <cell r="B895" t="str">
            <v>Kramer Andreas</v>
          </cell>
          <cell r="C895" t="str">
            <v>Sportschützen 1966 Bocholt</v>
          </cell>
          <cell r="D895">
            <v>0</v>
          </cell>
        </row>
        <row r="896">
          <cell r="A896">
            <v>13200233</v>
          </cell>
          <cell r="B896" t="str">
            <v>Krasemann Jürgen</v>
          </cell>
          <cell r="C896" t="str">
            <v>Sportschützen 1966 Bocholt</v>
          </cell>
          <cell r="D896">
            <v>0</v>
          </cell>
        </row>
        <row r="897">
          <cell r="A897">
            <v>13200137</v>
          </cell>
          <cell r="B897" t="str">
            <v>Kress Simon</v>
          </cell>
          <cell r="C897" t="str">
            <v>Sportschützen 1966 Bocholt</v>
          </cell>
          <cell r="D897">
            <v>0</v>
          </cell>
        </row>
        <row r="898">
          <cell r="A898">
            <v>13200135</v>
          </cell>
          <cell r="B898" t="str">
            <v>Laader Marek</v>
          </cell>
          <cell r="C898" t="str">
            <v>Sportschützen 1966 Bocholt</v>
          </cell>
          <cell r="D898">
            <v>0</v>
          </cell>
        </row>
        <row r="899">
          <cell r="A899">
            <v>13200081</v>
          </cell>
          <cell r="B899" t="str">
            <v>Lammers Rolf</v>
          </cell>
          <cell r="C899" t="str">
            <v>Sportschützen 1966 Bocholt</v>
          </cell>
          <cell r="D899">
            <v>0</v>
          </cell>
        </row>
        <row r="900">
          <cell r="A900">
            <v>13200158</v>
          </cell>
          <cell r="B900" t="str">
            <v>Lasczok Sebastian</v>
          </cell>
          <cell r="C900" t="str">
            <v>Sportschützen 1966 Bocholt</v>
          </cell>
          <cell r="D900">
            <v>0</v>
          </cell>
        </row>
        <row r="901">
          <cell r="A901">
            <v>13200037</v>
          </cell>
          <cell r="B901" t="str">
            <v>Lehmkuhl August</v>
          </cell>
          <cell r="C901" t="str">
            <v>Sportschützen 1966 Bocholt</v>
          </cell>
          <cell r="D901">
            <v>0</v>
          </cell>
        </row>
        <row r="902">
          <cell r="A902">
            <v>13200038</v>
          </cell>
          <cell r="B902" t="str">
            <v>Lehmkuhl Radegunde</v>
          </cell>
          <cell r="C902" t="str">
            <v>Sportschützen 1966 Bocholt</v>
          </cell>
          <cell r="D902">
            <v>0</v>
          </cell>
        </row>
        <row r="903">
          <cell r="A903">
            <v>13200213</v>
          </cell>
          <cell r="B903" t="str">
            <v>Lenger Michael</v>
          </cell>
          <cell r="C903" t="str">
            <v>Sportschützen 1966 Bocholt</v>
          </cell>
          <cell r="D903">
            <v>0</v>
          </cell>
        </row>
        <row r="904">
          <cell r="A904">
            <v>13200032</v>
          </cell>
          <cell r="B904" t="str">
            <v>Lenz Barbara</v>
          </cell>
          <cell r="C904" t="str">
            <v>Sportschützen 1966 Bocholt</v>
          </cell>
          <cell r="D904">
            <v>0</v>
          </cell>
        </row>
        <row r="905">
          <cell r="A905">
            <v>13200074</v>
          </cell>
          <cell r="B905" t="str">
            <v>Leverman Sietze Marinus</v>
          </cell>
          <cell r="C905" t="str">
            <v>Sportschützen 1966 Bocholt</v>
          </cell>
          <cell r="D905">
            <v>0</v>
          </cell>
        </row>
        <row r="906">
          <cell r="A906">
            <v>13200107</v>
          </cell>
          <cell r="B906" t="str">
            <v>Looschelders Dirk-Oliver</v>
          </cell>
          <cell r="C906" t="str">
            <v>Sportschützen 1966 Bocholt</v>
          </cell>
          <cell r="D906">
            <v>0</v>
          </cell>
        </row>
        <row r="907">
          <cell r="A907">
            <v>13200159</v>
          </cell>
          <cell r="B907" t="str">
            <v>Lorenzen Werner</v>
          </cell>
          <cell r="C907" t="str">
            <v>Sportschützen 1966 Bocholt</v>
          </cell>
          <cell r="D907">
            <v>0</v>
          </cell>
        </row>
        <row r="908">
          <cell r="A908">
            <v>13200125</v>
          </cell>
          <cell r="B908" t="str">
            <v>Lüdemann Lothar</v>
          </cell>
          <cell r="C908" t="str">
            <v>Sportschützen 1966 Bocholt</v>
          </cell>
          <cell r="D908">
            <v>0</v>
          </cell>
        </row>
        <row r="909">
          <cell r="A909">
            <v>13200118</v>
          </cell>
          <cell r="B909" t="str">
            <v>Ludwig Dirk</v>
          </cell>
          <cell r="C909" t="str">
            <v>Sportschützen 1966 Bocholt</v>
          </cell>
          <cell r="D909">
            <v>0</v>
          </cell>
        </row>
        <row r="910">
          <cell r="A910">
            <v>13200070</v>
          </cell>
          <cell r="B910" t="str">
            <v>Ludwig Wolfgang</v>
          </cell>
          <cell r="C910" t="str">
            <v>Sportschützen 1966 Bocholt</v>
          </cell>
          <cell r="D910">
            <v>0</v>
          </cell>
        </row>
        <row r="911">
          <cell r="A911">
            <v>13200301</v>
          </cell>
          <cell r="B911" t="str">
            <v>Lyra Heinrich</v>
          </cell>
          <cell r="C911" t="str">
            <v>Sportschützen 1966 Bocholt</v>
          </cell>
          <cell r="D911">
            <v>0</v>
          </cell>
        </row>
        <row r="912">
          <cell r="A912">
            <v>13200089</v>
          </cell>
          <cell r="B912" t="str">
            <v>Lyra Sven</v>
          </cell>
          <cell r="C912" t="str">
            <v>Sportschützen 1966 Bocholt</v>
          </cell>
          <cell r="D912">
            <v>0</v>
          </cell>
        </row>
        <row r="913">
          <cell r="A913">
            <v>13200157</v>
          </cell>
          <cell r="B913" t="str">
            <v>Marohn Rüdiger</v>
          </cell>
          <cell r="C913" t="str">
            <v>Sportschützen 1966 Bocholt</v>
          </cell>
          <cell r="D913">
            <v>0</v>
          </cell>
        </row>
        <row r="914">
          <cell r="A914">
            <v>13200042</v>
          </cell>
          <cell r="B914" t="str">
            <v>Mattern Norbert</v>
          </cell>
          <cell r="C914" t="str">
            <v>Sportschützen 1966 Bocholt</v>
          </cell>
          <cell r="D914">
            <v>0</v>
          </cell>
        </row>
        <row r="915">
          <cell r="A915">
            <v>13200163</v>
          </cell>
          <cell r="B915" t="str">
            <v>Matuschke Stefanie</v>
          </cell>
          <cell r="C915" t="str">
            <v>Sportschützen 1966 Bocholt</v>
          </cell>
          <cell r="D915">
            <v>0</v>
          </cell>
        </row>
        <row r="916">
          <cell r="A916">
            <v>13200044</v>
          </cell>
          <cell r="B916" t="str">
            <v>Meiering Alexander</v>
          </cell>
          <cell r="C916" t="str">
            <v>Sportschützen 1966 Bocholt</v>
          </cell>
          <cell r="D916">
            <v>0</v>
          </cell>
        </row>
        <row r="917">
          <cell r="A917">
            <v>13200123</v>
          </cell>
          <cell r="B917" t="str">
            <v>Meiering Beate</v>
          </cell>
          <cell r="C917" t="str">
            <v>Sportschützen 1966 Bocholt</v>
          </cell>
          <cell r="D917">
            <v>0</v>
          </cell>
        </row>
        <row r="918">
          <cell r="A918">
            <v>13200094</v>
          </cell>
          <cell r="B918" t="str">
            <v>Meijer Hendrikus</v>
          </cell>
          <cell r="C918" t="str">
            <v>Sportschützen 1966 Bocholt</v>
          </cell>
          <cell r="D918">
            <v>0</v>
          </cell>
        </row>
        <row r="919">
          <cell r="A919">
            <v>13200053</v>
          </cell>
          <cell r="B919" t="str">
            <v>Meneses Jose</v>
          </cell>
          <cell r="C919" t="str">
            <v>Sportschützen 1966 Bocholt</v>
          </cell>
          <cell r="D919">
            <v>0</v>
          </cell>
        </row>
        <row r="920">
          <cell r="A920">
            <v>13200079</v>
          </cell>
          <cell r="B920" t="str">
            <v>Meyer-Christian Rainer</v>
          </cell>
          <cell r="C920" t="str">
            <v>Sportschützen 1966 Bocholt</v>
          </cell>
          <cell r="D920">
            <v>0</v>
          </cell>
        </row>
        <row r="921">
          <cell r="A921">
            <v>13200114</v>
          </cell>
          <cell r="B921" t="str">
            <v>Miggelbrink Bernhard</v>
          </cell>
          <cell r="C921" t="str">
            <v>Sportschützen 1966 Bocholt</v>
          </cell>
          <cell r="D921">
            <v>0</v>
          </cell>
        </row>
        <row r="922">
          <cell r="A922">
            <v>13200045</v>
          </cell>
          <cell r="B922" t="str">
            <v>Möllenbeck Martin</v>
          </cell>
          <cell r="C922" t="str">
            <v>Sportschützen 1966 Bocholt</v>
          </cell>
          <cell r="D922">
            <v>0</v>
          </cell>
        </row>
        <row r="923">
          <cell r="A923">
            <v>13200165</v>
          </cell>
          <cell r="B923" t="str">
            <v>Moritz Simon</v>
          </cell>
          <cell r="C923" t="str">
            <v>Sportschützen 1966 Bocholt</v>
          </cell>
          <cell r="D923">
            <v>0</v>
          </cell>
        </row>
        <row r="924">
          <cell r="A924">
            <v>13200188</v>
          </cell>
          <cell r="B924" t="str">
            <v>Mumbeck Markus</v>
          </cell>
          <cell r="C924" t="str">
            <v>Sportschützen 1966 Bocholt</v>
          </cell>
          <cell r="D924">
            <v>0</v>
          </cell>
        </row>
        <row r="925">
          <cell r="A925">
            <v>13200099</v>
          </cell>
          <cell r="B925" t="str">
            <v>Mürlebach Stephanie</v>
          </cell>
          <cell r="C925" t="str">
            <v>Sportschützen 1966 Bocholt</v>
          </cell>
          <cell r="D925">
            <v>0</v>
          </cell>
        </row>
        <row r="926">
          <cell r="A926">
            <v>13200128</v>
          </cell>
          <cell r="B926" t="str">
            <v>Neijenhuis Wim</v>
          </cell>
          <cell r="C926" t="str">
            <v>Sportschützen 1966 Bocholt</v>
          </cell>
          <cell r="D926">
            <v>0</v>
          </cell>
        </row>
        <row r="927">
          <cell r="A927">
            <v>13200027</v>
          </cell>
          <cell r="B927" t="str">
            <v>Neuwirth Hans-Peter</v>
          </cell>
          <cell r="C927" t="str">
            <v>Sportschützen 1966 Bocholt</v>
          </cell>
          <cell r="D927">
            <v>0</v>
          </cell>
        </row>
        <row r="928">
          <cell r="A928">
            <v>13200148</v>
          </cell>
          <cell r="B928" t="str">
            <v>Nienhaus Lars</v>
          </cell>
          <cell r="C928" t="str">
            <v>Sportschützen 1966 Bocholt</v>
          </cell>
          <cell r="D928">
            <v>0</v>
          </cell>
        </row>
        <row r="929">
          <cell r="A929">
            <v>13200047</v>
          </cell>
          <cell r="B929" t="str">
            <v>Nienhaus Wolfgang</v>
          </cell>
          <cell r="C929" t="str">
            <v>Sportschützen 1966 Bocholt</v>
          </cell>
          <cell r="D929">
            <v>0</v>
          </cell>
        </row>
        <row r="930">
          <cell r="A930">
            <v>13200139</v>
          </cell>
          <cell r="B930" t="str">
            <v>Nowack Manfred</v>
          </cell>
          <cell r="C930" t="str">
            <v>Sportschützen 1966 Bocholt</v>
          </cell>
          <cell r="D930">
            <v>0</v>
          </cell>
        </row>
        <row r="931">
          <cell r="A931">
            <v>13200060</v>
          </cell>
          <cell r="B931" t="str">
            <v>Nüß Christoph van</v>
          </cell>
          <cell r="C931" t="str">
            <v>Sportschützen 1966 Bocholt</v>
          </cell>
          <cell r="D931">
            <v>0</v>
          </cell>
        </row>
        <row r="932">
          <cell r="A932">
            <v>13200093</v>
          </cell>
          <cell r="B932" t="str">
            <v>Oelwein Philipp</v>
          </cell>
          <cell r="C932" t="str">
            <v>Sportschützen 1966 Bocholt</v>
          </cell>
          <cell r="D932">
            <v>0</v>
          </cell>
        </row>
        <row r="933">
          <cell r="A933">
            <v>13200040</v>
          </cell>
          <cell r="B933" t="str">
            <v>Paß Thomas</v>
          </cell>
          <cell r="C933" t="str">
            <v>Sportschützen 1966 Bocholt</v>
          </cell>
          <cell r="D933">
            <v>0</v>
          </cell>
        </row>
        <row r="934">
          <cell r="A934">
            <v>13200102</v>
          </cell>
          <cell r="B934" t="str">
            <v>Pavlov Aleksander</v>
          </cell>
          <cell r="C934" t="str">
            <v>Sportschützen 1966 Bocholt</v>
          </cell>
          <cell r="D934">
            <v>0</v>
          </cell>
        </row>
        <row r="935">
          <cell r="A935">
            <v>13200098</v>
          </cell>
          <cell r="B935" t="str">
            <v>Pehl Ralph</v>
          </cell>
          <cell r="C935" t="str">
            <v>Sportschützen 1966 Bocholt</v>
          </cell>
          <cell r="D935">
            <v>0</v>
          </cell>
        </row>
        <row r="936">
          <cell r="A936">
            <v>13200087</v>
          </cell>
          <cell r="B936" t="str">
            <v>Plaschke Martin</v>
          </cell>
          <cell r="C936" t="str">
            <v>Sportschützen 1966 Bocholt</v>
          </cell>
          <cell r="D936">
            <v>0</v>
          </cell>
        </row>
        <row r="937">
          <cell r="A937">
            <v>13200049</v>
          </cell>
          <cell r="B937" t="str">
            <v>Pomberg Felix</v>
          </cell>
          <cell r="C937" t="str">
            <v>Sportschützen 1966 Bocholt</v>
          </cell>
          <cell r="D937">
            <v>0</v>
          </cell>
        </row>
        <row r="938">
          <cell r="A938">
            <v>13200184</v>
          </cell>
          <cell r="B938" t="str">
            <v>Pöpping André</v>
          </cell>
          <cell r="C938" t="str">
            <v>Sportschützen 1966 Bocholt</v>
          </cell>
          <cell r="D938">
            <v>0</v>
          </cell>
        </row>
        <row r="939">
          <cell r="A939">
            <v>13200090</v>
          </cell>
          <cell r="B939" t="str">
            <v>Portz Hilarius</v>
          </cell>
          <cell r="C939" t="str">
            <v>Sportschützen 1966 Bocholt</v>
          </cell>
          <cell r="D939">
            <v>0</v>
          </cell>
        </row>
        <row r="940">
          <cell r="A940">
            <v>13200096</v>
          </cell>
          <cell r="B940" t="str">
            <v>Prast Uwe</v>
          </cell>
          <cell r="C940" t="str">
            <v>Sportschützen 1966 Bocholt</v>
          </cell>
          <cell r="D940">
            <v>0</v>
          </cell>
        </row>
        <row r="941">
          <cell r="A941">
            <v>13200133</v>
          </cell>
          <cell r="B941" t="str">
            <v>Prinzen Erich</v>
          </cell>
          <cell r="C941" t="str">
            <v>Sportschützen 1966 Bocholt</v>
          </cell>
          <cell r="D941">
            <v>0</v>
          </cell>
        </row>
        <row r="942">
          <cell r="A942">
            <v>13200006</v>
          </cell>
          <cell r="B942" t="str">
            <v>Querbach Holger</v>
          </cell>
          <cell r="C942" t="str">
            <v>Sportschützen 1966 Bocholt</v>
          </cell>
          <cell r="D942">
            <v>0</v>
          </cell>
        </row>
        <row r="943">
          <cell r="A943">
            <v>13200167</v>
          </cell>
          <cell r="B943" t="str">
            <v>Rath Peter</v>
          </cell>
          <cell r="C943" t="str">
            <v>Sportschützen 1966 Bocholt</v>
          </cell>
          <cell r="D943">
            <v>0</v>
          </cell>
        </row>
        <row r="944">
          <cell r="A944">
            <v>13200199</v>
          </cell>
          <cell r="B944" t="str">
            <v>Reintjes Dirk</v>
          </cell>
          <cell r="C944" t="str">
            <v>Sportschützen 1966 Bocholt</v>
          </cell>
          <cell r="D944">
            <v>0</v>
          </cell>
        </row>
        <row r="945">
          <cell r="A945">
            <v>13200155</v>
          </cell>
          <cell r="B945" t="str">
            <v>Resing Matthias</v>
          </cell>
          <cell r="C945" t="str">
            <v>Sportschützen 1966 Bocholt</v>
          </cell>
          <cell r="D945">
            <v>0</v>
          </cell>
        </row>
        <row r="946">
          <cell r="A946">
            <v>13200122</v>
          </cell>
          <cell r="B946" t="str">
            <v>Ribbers Reinhold</v>
          </cell>
          <cell r="C946" t="str">
            <v>Sportschützen 1966 Bocholt</v>
          </cell>
          <cell r="D946">
            <v>0</v>
          </cell>
        </row>
        <row r="947">
          <cell r="A947">
            <v>13200138</v>
          </cell>
          <cell r="B947" t="str">
            <v>Rosenberger Paul</v>
          </cell>
          <cell r="C947" t="str">
            <v>Sportschützen 1966 Bocholt</v>
          </cell>
          <cell r="D947">
            <v>0</v>
          </cell>
        </row>
        <row r="948">
          <cell r="A948">
            <v>13200134</v>
          </cell>
          <cell r="B948" t="str">
            <v>Rösgen Markus</v>
          </cell>
          <cell r="C948" t="str">
            <v>Sportschützen 1966 Bocholt</v>
          </cell>
          <cell r="D948">
            <v>0</v>
          </cell>
        </row>
        <row r="949">
          <cell r="A949">
            <v>13200224</v>
          </cell>
          <cell r="B949" t="str">
            <v>Sack Hans</v>
          </cell>
          <cell r="C949" t="str">
            <v>Sportschützen 1966 Bocholt</v>
          </cell>
          <cell r="D949">
            <v>0</v>
          </cell>
        </row>
        <row r="950">
          <cell r="A950">
            <v>13200112</v>
          </cell>
          <cell r="B950" t="str">
            <v>Schäfer Dominik</v>
          </cell>
          <cell r="C950" t="str">
            <v>Sportschützen 1966 Bocholt</v>
          </cell>
          <cell r="D950">
            <v>0</v>
          </cell>
        </row>
        <row r="951">
          <cell r="A951">
            <v>13200235</v>
          </cell>
          <cell r="B951" t="str">
            <v>Schäfer Hilmar</v>
          </cell>
          <cell r="C951" t="str">
            <v>Sportschützen 1966 Bocholt</v>
          </cell>
          <cell r="D951">
            <v>0</v>
          </cell>
        </row>
        <row r="952">
          <cell r="A952">
            <v>13200036</v>
          </cell>
          <cell r="B952" t="str">
            <v>Schiener Andreas</v>
          </cell>
          <cell r="C952" t="str">
            <v>Sportschützen 1966 Bocholt</v>
          </cell>
          <cell r="D952">
            <v>0</v>
          </cell>
        </row>
        <row r="953">
          <cell r="A953">
            <v>13200303</v>
          </cell>
          <cell r="B953" t="str">
            <v>Schlüter Manfred</v>
          </cell>
          <cell r="C953" t="str">
            <v>Sportschützen 1966 Bocholt</v>
          </cell>
          <cell r="D953">
            <v>0</v>
          </cell>
        </row>
        <row r="954">
          <cell r="A954">
            <v>13200061</v>
          </cell>
          <cell r="B954" t="str">
            <v>Schmeink Bernhard</v>
          </cell>
          <cell r="C954" t="str">
            <v>Sportschützen 1966 Bocholt</v>
          </cell>
          <cell r="D954">
            <v>0</v>
          </cell>
        </row>
        <row r="955">
          <cell r="A955">
            <v>13200104</v>
          </cell>
          <cell r="B955" t="str">
            <v>Schmeink Guido</v>
          </cell>
          <cell r="C955" t="str">
            <v>Sportschützen 1966 Bocholt</v>
          </cell>
          <cell r="D955">
            <v>0</v>
          </cell>
        </row>
        <row r="956">
          <cell r="A956">
            <v>13200062</v>
          </cell>
          <cell r="B956" t="str">
            <v>Schmeink Ursula</v>
          </cell>
          <cell r="C956" t="str">
            <v>Sportschützen 1966 Bocholt</v>
          </cell>
          <cell r="D956">
            <v>0</v>
          </cell>
        </row>
        <row r="957">
          <cell r="A957">
            <v>13200068</v>
          </cell>
          <cell r="B957" t="str">
            <v>Schulte Ludger</v>
          </cell>
          <cell r="C957" t="str">
            <v>Sportschützen 1966 Bocholt</v>
          </cell>
          <cell r="D957">
            <v>0</v>
          </cell>
        </row>
        <row r="958">
          <cell r="A958">
            <v>13200110</v>
          </cell>
          <cell r="B958" t="str">
            <v>Schürmann Robert</v>
          </cell>
          <cell r="C958" t="str">
            <v>Sportschützen 1966 Bocholt</v>
          </cell>
          <cell r="D958">
            <v>0</v>
          </cell>
        </row>
        <row r="959">
          <cell r="A959">
            <v>13200305</v>
          </cell>
          <cell r="B959" t="str">
            <v>Schwiening Helmut</v>
          </cell>
          <cell r="C959" t="str">
            <v>Sportschützen 1966 Bocholt</v>
          </cell>
          <cell r="D959">
            <v>0</v>
          </cell>
        </row>
        <row r="960">
          <cell r="A960">
            <v>13200066</v>
          </cell>
          <cell r="B960" t="str">
            <v>Schwung Heinz</v>
          </cell>
          <cell r="C960" t="str">
            <v>Sportschützen 1966 Bocholt</v>
          </cell>
          <cell r="D960">
            <v>0</v>
          </cell>
        </row>
        <row r="961">
          <cell r="A961">
            <v>13200144</v>
          </cell>
          <cell r="B961" t="str">
            <v>Seume Mario</v>
          </cell>
          <cell r="C961" t="str">
            <v>Sportschützen 1966 Bocholt</v>
          </cell>
          <cell r="D961">
            <v>0</v>
          </cell>
        </row>
        <row r="962">
          <cell r="A962">
            <v>13200009</v>
          </cell>
          <cell r="B962" t="str">
            <v>Sgodda Jenniffer</v>
          </cell>
          <cell r="C962" t="str">
            <v>Sportschützen 1966 Bocholt</v>
          </cell>
          <cell r="D962">
            <v>0</v>
          </cell>
        </row>
        <row r="963">
          <cell r="A963">
            <v>13200344</v>
          </cell>
          <cell r="B963" t="str">
            <v>Siegert Werner</v>
          </cell>
          <cell r="C963" t="str">
            <v>Sportschützen 1966 Bocholt</v>
          </cell>
          <cell r="D963">
            <v>0</v>
          </cell>
        </row>
        <row r="964">
          <cell r="A964">
            <v>13200265</v>
          </cell>
          <cell r="B964" t="str">
            <v>Siepmann Ralph</v>
          </cell>
          <cell r="C964" t="str">
            <v>Sportschützen 1966 Bocholt</v>
          </cell>
          <cell r="D964">
            <v>0</v>
          </cell>
        </row>
        <row r="965">
          <cell r="A965">
            <v>13200248</v>
          </cell>
          <cell r="B965" t="str">
            <v>Simon Eberhard</v>
          </cell>
          <cell r="C965" t="str">
            <v>Sportschützen 1966 Bocholt</v>
          </cell>
          <cell r="D965">
            <v>0</v>
          </cell>
        </row>
        <row r="966">
          <cell r="A966">
            <v>13200109</v>
          </cell>
          <cell r="B966" t="str">
            <v>Soblik Dennis</v>
          </cell>
          <cell r="C966" t="str">
            <v>Sportschützen 1966 Bocholt</v>
          </cell>
          <cell r="D966">
            <v>0</v>
          </cell>
        </row>
        <row r="967">
          <cell r="A967">
            <v>13200151</v>
          </cell>
          <cell r="B967" t="str">
            <v>Spaan Karl</v>
          </cell>
          <cell r="C967" t="str">
            <v>Sportschützen 1966 Bocholt</v>
          </cell>
          <cell r="D967">
            <v>0</v>
          </cell>
        </row>
        <row r="968">
          <cell r="A968">
            <v>13200073</v>
          </cell>
          <cell r="B968" t="str">
            <v>Spandern Ingo</v>
          </cell>
          <cell r="C968" t="str">
            <v>Sportschützen 1966 Bocholt</v>
          </cell>
          <cell r="D968">
            <v>0</v>
          </cell>
        </row>
        <row r="969">
          <cell r="A969">
            <v>13200029</v>
          </cell>
          <cell r="B969" t="str">
            <v>Stamm Robert</v>
          </cell>
          <cell r="C969" t="str">
            <v>Sportschützen 1966 Bocholt</v>
          </cell>
          <cell r="D969">
            <v>0</v>
          </cell>
        </row>
        <row r="970">
          <cell r="A970">
            <v>13200251</v>
          </cell>
          <cell r="B970" t="str">
            <v>Stapper Marc Andre</v>
          </cell>
          <cell r="C970" t="str">
            <v>Sportschützen 1966 Bocholt</v>
          </cell>
          <cell r="D970">
            <v>0</v>
          </cell>
        </row>
        <row r="971">
          <cell r="A971">
            <v>13200333</v>
          </cell>
          <cell r="B971" t="str">
            <v>Stark Christian</v>
          </cell>
          <cell r="C971" t="str">
            <v>Sportschützen 1966 Bocholt</v>
          </cell>
          <cell r="D971">
            <v>0</v>
          </cell>
        </row>
        <row r="972">
          <cell r="A972">
            <v>13200111</v>
          </cell>
          <cell r="B972" t="str">
            <v>Steeger Peter Carsten</v>
          </cell>
          <cell r="C972" t="str">
            <v>Sportschützen 1966 Bocholt</v>
          </cell>
          <cell r="D972">
            <v>0</v>
          </cell>
        </row>
        <row r="973">
          <cell r="A973">
            <v>13200310</v>
          </cell>
          <cell r="B973" t="str">
            <v>Steffen Christoph</v>
          </cell>
          <cell r="C973" t="str">
            <v>Sportschützen 1966 Bocholt</v>
          </cell>
          <cell r="D973">
            <v>0</v>
          </cell>
        </row>
        <row r="974">
          <cell r="A974">
            <v>13200113</v>
          </cell>
          <cell r="B974" t="str">
            <v>Stenner Kay</v>
          </cell>
          <cell r="C974" t="str">
            <v>Sportschützen 1966 Bocholt</v>
          </cell>
          <cell r="D974">
            <v>0</v>
          </cell>
        </row>
        <row r="975">
          <cell r="A975">
            <v>13200054</v>
          </cell>
          <cell r="B975" t="str">
            <v>Stevensen Michael</v>
          </cell>
          <cell r="C975" t="str">
            <v>Sportschützen 1966 Bocholt</v>
          </cell>
          <cell r="D975">
            <v>0</v>
          </cell>
        </row>
        <row r="976">
          <cell r="A976">
            <v>13200205</v>
          </cell>
          <cell r="B976" t="str">
            <v>Stoeck Hans</v>
          </cell>
          <cell r="C976" t="str">
            <v>Sportschützen 1966 Bocholt</v>
          </cell>
          <cell r="D976">
            <v>0</v>
          </cell>
        </row>
        <row r="977">
          <cell r="A977">
            <v>13200117</v>
          </cell>
          <cell r="B977" t="str">
            <v>Stoverinck Rob</v>
          </cell>
          <cell r="C977" t="str">
            <v>Sportschützen 1966 Bocholt</v>
          </cell>
          <cell r="D977">
            <v>0</v>
          </cell>
        </row>
        <row r="978">
          <cell r="A978">
            <v>13200169</v>
          </cell>
          <cell r="B978" t="str">
            <v>Südfels Karl-Heinz</v>
          </cell>
          <cell r="C978" t="str">
            <v>Sportschützen 1966 Bocholt</v>
          </cell>
          <cell r="D978">
            <v>0</v>
          </cell>
        </row>
        <row r="979">
          <cell r="A979">
            <v>13200160</v>
          </cell>
          <cell r="B979" t="str">
            <v>Szilinsky Alina</v>
          </cell>
          <cell r="C979" t="str">
            <v>Sportschützen 1966 Bocholt</v>
          </cell>
          <cell r="D979">
            <v>0</v>
          </cell>
        </row>
        <row r="980">
          <cell r="A980">
            <v>13200252</v>
          </cell>
          <cell r="B980" t="str">
            <v>Szilinsky Wolfgang</v>
          </cell>
          <cell r="C980" t="str">
            <v>Sportschützen 1966 Bocholt</v>
          </cell>
          <cell r="D980">
            <v>0</v>
          </cell>
        </row>
        <row r="981">
          <cell r="A981">
            <v>13200164</v>
          </cell>
          <cell r="B981" t="str">
            <v>Tahlheim Mike</v>
          </cell>
          <cell r="C981" t="str">
            <v>Sportschützen 1966 Bocholt</v>
          </cell>
          <cell r="D981">
            <v>0</v>
          </cell>
        </row>
        <row r="982">
          <cell r="A982">
            <v>13200120</v>
          </cell>
          <cell r="B982" t="str">
            <v>Terwege Elke</v>
          </cell>
          <cell r="C982" t="str">
            <v>Sportschützen 1966 Bocholt</v>
          </cell>
          <cell r="D982">
            <v>0</v>
          </cell>
        </row>
        <row r="983">
          <cell r="A983">
            <v>13200162</v>
          </cell>
          <cell r="B983" t="str">
            <v>Terwege Klaus</v>
          </cell>
          <cell r="C983" t="str">
            <v>Sportschützen 1966 Bocholt</v>
          </cell>
          <cell r="D983">
            <v>0</v>
          </cell>
        </row>
        <row r="984">
          <cell r="A984">
            <v>13200080</v>
          </cell>
          <cell r="B984" t="str">
            <v>Terwege Maike</v>
          </cell>
          <cell r="C984" t="str">
            <v>Sportschützen 1966 Bocholt</v>
          </cell>
          <cell r="D984">
            <v>0</v>
          </cell>
        </row>
        <row r="985">
          <cell r="A985">
            <v>13200031</v>
          </cell>
          <cell r="B985" t="str">
            <v>Thiele Bernhard</v>
          </cell>
          <cell r="C985" t="str">
            <v>Sportschützen 1966 Bocholt</v>
          </cell>
          <cell r="D985">
            <v>0</v>
          </cell>
        </row>
        <row r="986">
          <cell r="A986">
            <v>13200088</v>
          </cell>
          <cell r="B986" t="str">
            <v>Tibo Hans-Peter</v>
          </cell>
          <cell r="C986" t="str">
            <v>Sportschützen 1966 Bocholt</v>
          </cell>
          <cell r="D986">
            <v>0</v>
          </cell>
        </row>
        <row r="987">
          <cell r="A987">
            <v>13200129</v>
          </cell>
          <cell r="B987" t="str">
            <v>Tiemeßen Ludger</v>
          </cell>
          <cell r="C987" t="str">
            <v>Sportschützen 1966 Bocholt</v>
          </cell>
          <cell r="D987">
            <v>0</v>
          </cell>
        </row>
        <row r="988">
          <cell r="A988">
            <v>13200338</v>
          </cell>
          <cell r="B988" t="str">
            <v>Tönsen Olaf</v>
          </cell>
          <cell r="C988" t="str">
            <v>Sportschützen 1966 Bocholt</v>
          </cell>
          <cell r="D988">
            <v>0</v>
          </cell>
        </row>
        <row r="989">
          <cell r="A989">
            <v>13200072</v>
          </cell>
          <cell r="B989" t="str">
            <v>Veelmann Achim</v>
          </cell>
          <cell r="C989" t="str">
            <v>Sportschützen 1966 Bocholt</v>
          </cell>
          <cell r="D989">
            <v>0</v>
          </cell>
        </row>
        <row r="990">
          <cell r="A990">
            <v>13200028</v>
          </cell>
          <cell r="B990" t="str">
            <v>Vos Wilhelm</v>
          </cell>
          <cell r="C990" t="str">
            <v>Sportschützen 1966 Bocholt</v>
          </cell>
          <cell r="D990">
            <v>0</v>
          </cell>
        </row>
        <row r="991">
          <cell r="A991">
            <v>13200206</v>
          </cell>
          <cell r="B991" t="str">
            <v>Vukovic Peter</v>
          </cell>
          <cell r="C991" t="str">
            <v>Sportschützen 1966 Bocholt</v>
          </cell>
          <cell r="D991">
            <v>0</v>
          </cell>
        </row>
        <row r="992">
          <cell r="A992">
            <v>13200103</v>
          </cell>
          <cell r="B992" t="str">
            <v>Wagner Peter</v>
          </cell>
          <cell r="C992" t="str">
            <v>Sportschützen 1966 Bocholt</v>
          </cell>
          <cell r="D992">
            <v>0</v>
          </cell>
        </row>
        <row r="993">
          <cell r="A993">
            <v>13200121</v>
          </cell>
          <cell r="B993" t="str">
            <v>Weber Hans-Rudolf</v>
          </cell>
          <cell r="C993" t="str">
            <v>Sportschützen 1966 Bocholt</v>
          </cell>
          <cell r="D993">
            <v>0</v>
          </cell>
        </row>
        <row r="994">
          <cell r="A994">
            <v>13200147</v>
          </cell>
          <cell r="B994" t="str">
            <v>Weber Jürgen</v>
          </cell>
          <cell r="C994" t="str">
            <v>Sportschützen 1966 Bocholt</v>
          </cell>
          <cell r="D994">
            <v>0</v>
          </cell>
        </row>
        <row r="995">
          <cell r="A995">
            <v>13200152</v>
          </cell>
          <cell r="B995" t="str">
            <v>Wegmann Martin</v>
          </cell>
          <cell r="C995" t="str">
            <v>Sportschützen 1966 Bocholt</v>
          </cell>
          <cell r="D995">
            <v>0</v>
          </cell>
        </row>
        <row r="996">
          <cell r="A996">
            <v>13200153</v>
          </cell>
          <cell r="B996" t="str">
            <v>Welling Marcel</v>
          </cell>
          <cell r="C996" t="str">
            <v>Sportschützen 1966 Bocholt</v>
          </cell>
          <cell r="D996">
            <v>0</v>
          </cell>
        </row>
        <row r="997">
          <cell r="A997">
            <v>13200126</v>
          </cell>
          <cell r="B997" t="str">
            <v>Wiedenbusch Ludger</v>
          </cell>
          <cell r="C997" t="str">
            <v>Sportschützen 1966 Bocholt</v>
          </cell>
          <cell r="D997">
            <v>0</v>
          </cell>
        </row>
        <row r="998">
          <cell r="A998">
            <v>13200091</v>
          </cell>
          <cell r="B998" t="str">
            <v>Wienand Christian</v>
          </cell>
          <cell r="C998" t="str">
            <v>Sportschützen 1966 Bocholt</v>
          </cell>
          <cell r="D998">
            <v>0</v>
          </cell>
        </row>
        <row r="999">
          <cell r="A999">
            <v>13200239</v>
          </cell>
          <cell r="B999" t="str">
            <v>Wienand Johannes</v>
          </cell>
          <cell r="C999" t="str">
            <v>Sportschützen 1966 Bocholt</v>
          </cell>
          <cell r="D999">
            <v>0</v>
          </cell>
        </row>
        <row r="1000">
          <cell r="A1000">
            <v>13200105</v>
          </cell>
          <cell r="B1000" t="str">
            <v>Wießing Klemens</v>
          </cell>
          <cell r="C1000" t="str">
            <v>Sportschützen 1966 Bocholt</v>
          </cell>
          <cell r="D1000">
            <v>0</v>
          </cell>
        </row>
        <row r="1001">
          <cell r="A1001">
            <v>13200307</v>
          </cell>
          <cell r="B1001" t="str">
            <v>Willam Karsten</v>
          </cell>
          <cell r="C1001" t="str">
            <v>Sportschützen 1966 Bocholt</v>
          </cell>
          <cell r="D1001">
            <v>0</v>
          </cell>
        </row>
        <row r="1002">
          <cell r="A1002">
            <v>13200258</v>
          </cell>
          <cell r="B1002" t="str">
            <v>Willerding Fabian</v>
          </cell>
          <cell r="C1002" t="str">
            <v>Sportschützen 1966 Bocholt</v>
          </cell>
          <cell r="D1002">
            <v>0</v>
          </cell>
        </row>
        <row r="1003">
          <cell r="A1003">
            <v>13200150</v>
          </cell>
          <cell r="B1003" t="str">
            <v>Willerding Ralph</v>
          </cell>
          <cell r="C1003" t="str">
            <v>Sportschützen 1966 Bocholt</v>
          </cell>
          <cell r="D1003">
            <v>0</v>
          </cell>
        </row>
        <row r="1004">
          <cell r="A1004">
            <v>13200092</v>
          </cell>
          <cell r="B1004" t="str">
            <v>Wilting Felix</v>
          </cell>
          <cell r="C1004" t="str">
            <v>Sportschützen 1966 Bocholt</v>
          </cell>
          <cell r="D1004">
            <v>0</v>
          </cell>
        </row>
        <row r="1005">
          <cell r="A1005">
            <v>13200078</v>
          </cell>
          <cell r="B1005" t="str">
            <v>Winkler Siegfried</v>
          </cell>
          <cell r="C1005" t="str">
            <v>Sportschützen 1966 Bocholt</v>
          </cell>
          <cell r="D1005">
            <v>0</v>
          </cell>
        </row>
        <row r="1006">
          <cell r="A1006">
            <v>13200063</v>
          </cell>
          <cell r="B1006" t="str">
            <v>Wirth Dietmar</v>
          </cell>
          <cell r="C1006" t="str">
            <v>Sportschützen 1966 Bocholt</v>
          </cell>
          <cell r="D1006">
            <v>0</v>
          </cell>
        </row>
        <row r="1007">
          <cell r="A1007">
            <v>13200194</v>
          </cell>
          <cell r="B1007" t="str">
            <v>Witkowski Udo</v>
          </cell>
          <cell r="C1007" t="str">
            <v>Sportschützen 1966 Bocholt</v>
          </cell>
          <cell r="D1007">
            <v>0</v>
          </cell>
        </row>
        <row r="1008">
          <cell r="A1008">
            <v>13200195</v>
          </cell>
          <cell r="B1008" t="str">
            <v>Wittpoth Eckhard</v>
          </cell>
          <cell r="C1008" t="str">
            <v>Sportschützen 1966 Bocholt</v>
          </cell>
          <cell r="D1008">
            <v>0</v>
          </cell>
        </row>
        <row r="1009">
          <cell r="A1009">
            <v>13200154</v>
          </cell>
          <cell r="B1009" t="str">
            <v>Yilmaz Ergün</v>
          </cell>
          <cell r="C1009" t="str">
            <v>Sportschützen 1966 Bocholt</v>
          </cell>
          <cell r="D1009">
            <v>0</v>
          </cell>
        </row>
        <row r="1010">
          <cell r="A1010">
            <v>13200245</v>
          </cell>
          <cell r="B1010" t="str">
            <v>Zacharias Markus</v>
          </cell>
          <cell r="C1010" t="str">
            <v>Sportschützen 1966 Bocholt</v>
          </cell>
          <cell r="D1010">
            <v>0</v>
          </cell>
        </row>
        <row r="1011">
          <cell r="A1011">
            <v>13200130</v>
          </cell>
          <cell r="B1011" t="str">
            <v>Zerwas Hans-Peter</v>
          </cell>
          <cell r="C1011" t="str">
            <v>Sportschützen 1966 Bocholt</v>
          </cell>
          <cell r="D1011">
            <v>0</v>
          </cell>
        </row>
        <row r="1012">
          <cell r="A1012">
            <v>13030057</v>
          </cell>
          <cell r="B1012" t="str">
            <v>Arndt Holger</v>
          </cell>
          <cell r="C1012" t="str">
            <v>Sportschützen Blumenkamp</v>
          </cell>
          <cell r="D1012">
            <v>0</v>
          </cell>
        </row>
        <row r="1013">
          <cell r="A1013">
            <v>13030002</v>
          </cell>
          <cell r="B1013" t="str">
            <v>Bienen Herbert</v>
          </cell>
          <cell r="C1013" t="str">
            <v>Sportschützen Blumenkamp</v>
          </cell>
          <cell r="D1013">
            <v>0</v>
          </cell>
        </row>
        <row r="1014">
          <cell r="A1014">
            <v>13030043</v>
          </cell>
          <cell r="B1014" t="str">
            <v>Burri Peter</v>
          </cell>
          <cell r="C1014" t="str">
            <v>Sportschützen Blumenkamp</v>
          </cell>
          <cell r="D1014">
            <v>0</v>
          </cell>
        </row>
        <row r="1015">
          <cell r="A1015">
            <v>13030008</v>
          </cell>
          <cell r="B1015" t="str">
            <v>Claßen Inga</v>
          </cell>
          <cell r="C1015" t="str">
            <v>Sportschützen Blumenkamp</v>
          </cell>
          <cell r="D1015">
            <v>0</v>
          </cell>
        </row>
        <row r="1016">
          <cell r="A1016">
            <v>13030047</v>
          </cell>
          <cell r="B1016" t="str">
            <v>Dickmann Ken</v>
          </cell>
          <cell r="C1016" t="str">
            <v>Sportschützen Blumenkamp</v>
          </cell>
          <cell r="D1016">
            <v>0</v>
          </cell>
        </row>
        <row r="1017">
          <cell r="A1017">
            <v>13030050</v>
          </cell>
          <cell r="B1017" t="str">
            <v>Fengels Sven</v>
          </cell>
          <cell r="C1017" t="str">
            <v>Sportschützen Blumenkamp</v>
          </cell>
          <cell r="D1017">
            <v>0</v>
          </cell>
        </row>
        <row r="1018">
          <cell r="A1018">
            <v>13030003</v>
          </cell>
          <cell r="B1018" t="str">
            <v>Fiedler Manfred</v>
          </cell>
          <cell r="C1018" t="str">
            <v>Sportschützen Blumenkamp</v>
          </cell>
          <cell r="D1018">
            <v>0</v>
          </cell>
        </row>
        <row r="1019">
          <cell r="A1019">
            <v>13030017</v>
          </cell>
          <cell r="B1019" t="str">
            <v>Fischer Alexander</v>
          </cell>
          <cell r="C1019" t="str">
            <v>Sportschützen Blumenkamp</v>
          </cell>
          <cell r="D1019">
            <v>0</v>
          </cell>
        </row>
        <row r="1020">
          <cell r="A1020">
            <v>13030036</v>
          </cell>
          <cell r="B1020" t="str">
            <v>Gerlach Arndt</v>
          </cell>
          <cell r="C1020" t="str">
            <v>Sportschützen Blumenkamp</v>
          </cell>
          <cell r="D1020">
            <v>0</v>
          </cell>
        </row>
        <row r="1021">
          <cell r="A1021">
            <v>13030026</v>
          </cell>
          <cell r="B1021" t="str">
            <v>Gerlach Bernd</v>
          </cell>
          <cell r="C1021" t="str">
            <v>Sportschützen Blumenkamp</v>
          </cell>
          <cell r="D1021">
            <v>0</v>
          </cell>
        </row>
        <row r="1022">
          <cell r="A1022">
            <v>13030010</v>
          </cell>
          <cell r="B1022" t="str">
            <v>Hein Wolfgang</v>
          </cell>
          <cell r="C1022" t="str">
            <v>Sportschützen Blumenkamp</v>
          </cell>
          <cell r="D1022">
            <v>0</v>
          </cell>
        </row>
        <row r="1023">
          <cell r="A1023">
            <v>13030058</v>
          </cell>
          <cell r="B1023" t="str">
            <v>Herbers Christian</v>
          </cell>
          <cell r="C1023" t="str">
            <v>Sportschützen Blumenkamp</v>
          </cell>
          <cell r="D1023">
            <v>0</v>
          </cell>
        </row>
        <row r="1024">
          <cell r="A1024">
            <v>13030041</v>
          </cell>
          <cell r="B1024" t="str">
            <v>Herhold Erhard</v>
          </cell>
          <cell r="C1024" t="str">
            <v>Sportschützen Blumenkamp</v>
          </cell>
          <cell r="D1024">
            <v>0</v>
          </cell>
        </row>
        <row r="1025">
          <cell r="A1025">
            <v>13030048</v>
          </cell>
          <cell r="B1025" t="str">
            <v>Jamin Farina Josefine</v>
          </cell>
          <cell r="C1025" t="str">
            <v>Sportschützen Blumenkamp</v>
          </cell>
          <cell r="D1025">
            <v>0</v>
          </cell>
        </row>
        <row r="1026">
          <cell r="A1026">
            <v>13030040</v>
          </cell>
          <cell r="B1026" t="str">
            <v>Klasen Jörg</v>
          </cell>
          <cell r="C1026" t="str">
            <v>Sportschützen Blumenkamp</v>
          </cell>
          <cell r="D1026">
            <v>0</v>
          </cell>
        </row>
        <row r="1027">
          <cell r="A1027">
            <v>13030015</v>
          </cell>
          <cell r="B1027" t="str">
            <v>Klaus Sebastian</v>
          </cell>
          <cell r="C1027" t="str">
            <v>Sportschützen Blumenkamp</v>
          </cell>
          <cell r="D1027">
            <v>0</v>
          </cell>
        </row>
        <row r="1028">
          <cell r="A1028">
            <v>13030014</v>
          </cell>
          <cell r="B1028" t="str">
            <v>Lambrecht Dietbert</v>
          </cell>
          <cell r="C1028" t="str">
            <v>Sportschützen Blumenkamp</v>
          </cell>
          <cell r="D1028">
            <v>0</v>
          </cell>
        </row>
        <row r="1029">
          <cell r="A1029">
            <v>13030021</v>
          </cell>
          <cell r="B1029" t="str">
            <v>Lambrecht Irmgard</v>
          </cell>
          <cell r="C1029" t="str">
            <v>Sportschützen Blumenkamp</v>
          </cell>
          <cell r="D1029">
            <v>0</v>
          </cell>
        </row>
        <row r="1030">
          <cell r="A1030">
            <v>13030056</v>
          </cell>
          <cell r="B1030" t="str">
            <v>Lange Hans Dieter</v>
          </cell>
          <cell r="C1030" t="str">
            <v>Sportschützen Blumenkamp</v>
          </cell>
          <cell r="D1030">
            <v>0</v>
          </cell>
        </row>
        <row r="1031">
          <cell r="A1031">
            <v>13030045</v>
          </cell>
          <cell r="B1031" t="str">
            <v>Lange Kai</v>
          </cell>
          <cell r="C1031" t="str">
            <v>Sportschützen Blumenkamp</v>
          </cell>
          <cell r="D1031">
            <v>0</v>
          </cell>
        </row>
        <row r="1032">
          <cell r="A1032">
            <v>13030046</v>
          </cell>
          <cell r="B1032" t="str">
            <v>Lange Stefan</v>
          </cell>
          <cell r="C1032" t="str">
            <v>Sportschützen Blumenkamp</v>
          </cell>
          <cell r="D1032">
            <v>0</v>
          </cell>
        </row>
        <row r="1033">
          <cell r="A1033">
            <v>13030024</v>
          </cell>
          <cell r="B1033" t="str">
            <v>Lütnant Ulrich</v>
          </cell>
          <cell r="C1033" t="str">
            <v>Sportschützen Blumenkamp</v>
          </cell>
          <cell r="D1033">
            <v>0</v>
          </cell>
        </row>
        <row r="1034">
          <cell r="A1034">
            <v>13030007</v>
          </cell>
          <cell r="B1034" t="str">
            <v>Meyer Günter</v>
          </cell>
          <cell r="C1034" t="str">
            <v>Sportschützen Blumenkamp</v>
          </cell>
          <cell r="D1034">
            <v>0</v>
          </cell>
        </row>
        <row r="1035">
          <cell r="A1035">
            <v>13030001</v>
          </cell>
          <cell r="B1035" t="str">
            <v>Meyer Mathias</v>
          </cell>
          <cell r="C1035" t="str">
            <v>Sportschützen Blumenkamp</v>
          </cell>
          <cell r="D1035">
            <v>0</v>
          </cell>
        </row>
        <row r="1036">
          <cell r="A1036">
            <v>13030054</v>
          </cell>
          <cell r="B1036" t="str">
            <v>Müller Lars</v>
          </cell>
          <cell r="C1036" t="str">
            <v>Sportschützen Blumenkamp</v>
          </cell>
          <cell r="D1036">
            <v>0</v>
          </cell>
        </row>
        <row r="1037">
          <cell r="A1037">
            <v>13030006</v>
          </cell>
          <cell r="B1037" t="str">
            <v>Nühlen Friedhelm</v>
          </cell>
          <cell r="C1037" t="str">
            <v>Sportschützen Blumenkamp</v>
          </cell>
          <cell r="D1037">
            <v>0</v>
          </cell>
        </row>
        <row r="1038">
          <cell r="A1038">
            <v>13030022</v>
          </cell>
          <cell r="B1038" t="str">
            <v>Pollmann Marga</v>
          </cell>
          <cell r="C1038" t="str">
            <v>Sportschützen Blumenkamp</v>
          </cell>
          <cell r="D1038">
            <v>0</v>
          </cell>
        </row>
        <row r="1039">
          <cell r="A1039">
            <v>13030004</v>
          </cell>
          <cell r="B1039" t="str">
            <v>Pollmann Werner</v>
          </cell>
          <cell r="C1039" t="str">
            <v>Sportschützen Blumenkamp</v>
          </cell>
          <cell r="D1039">
            <v>0</v>
          </cell>
        </row>
        <row r="1040">
          <cell r="A1040">
            <v>13030023</v>
          </cell>
          <cell r="B1040" t="str">
            <v>Rittmann Anneliese</v>
          </cell>
          <cell r="C1040" t="str">
            <v>Sportschützen Blumenkamp</v>
          </cell>
          <cell r="D1040">
            <v>0</v>
          </cell>
        </row>
        <row r="1041">
          <cell r="A1041">
            <v>13030005</v>
          </cell>
          <cell r="B1041" t="str">
            <v>Rittmann Walter</v>
          </cell>
          <cell r="C1041" t="str">
            <v>Sportschützen Blumenkamp</v>
          </cell>
          <cell r="D1041">
            <v>0</v>
          </cell>
        </row>
        <row r="1042">
          <cell r="A1042">
            <v>13030031</v>
          </cell>
          <cell r="B1042" t="str">
            <v>Schneider Edgar</v>
          </cell>
          <cell r="C1042" t="str">
            <v>Sportschützen Blumenkamp</v>
          </cell>
          <cell r="D1042">
            <v>0</v>
          </cell>
        </row>
        <row r="1043">
          <cell r="A1043">
            <v>13030052</v>
          </cell>
          <cell r="B1043" t="str">
            <v>Schöttler Erik</v>
          </cell>
          <cell r="C1043" t="str">
            <v>Sportschützen Blumenkamp</v>
          </cell>
          <cell r="D1043">
            <v>0</v>
          </cell>
        </row>
        <row r="1044">
          <cell r="A1044">
            <v>13030012</v>
          </cell>
          <cell r="B1044" t="str">
            <v>Sons Heinz</v>
          </cell>
          <cell r="C1044" t="str">
            <v>Sportschützen Blumenkamp</v>
          </cell>
          <cell r="D1044">
            <v>0</v>
          </cell>
        </row>
        <row r="1045">
          <cell r="A1045">
            <v>13030032</v>
          </cell>
          <cell r="B1045" t="str">
            <v>Stoll Henrik</v>
          </cell>
          <cell r="C1045" t="str">
            <v>Sportschützen Blumenkamp</v>
          </cell>
          <cell r="D1045">
            <v>0</v>
          </cell>
        </row>
        <row r="1046">
          <cell r="A1046">
            <v>13030049</v>
          </cell>
          <cell r="B1046" t="str">
            <v>te Grotenhuis Marcel</v>
          </cell>
          <cell r="C1046" t="str">
            <v>Sportschützen Blumenkamp</v>
          </cell>
          <cell r="D1046">
            <v>0</v>
          </cell>
        </row>
        <row r="1047">
          <cell r="A1047">
            <v>13030053</v>
          </cell>
          <cell r="B1047" t="str">
            <v>Terhardt Anna</v>
          </cell>
          <cell r="C1047" t="str">
            <v>Sportschützen Blumenkamp</v>
          </cell>
          <cell r="D1047">
            <v>0</v>
          </cell>
        </row>
        <row r="1048">
          <cell r="A1048">
            <v>13150023</v>
          </cell>
          <cell r="B1048" t="str">
            <v>Baldowé Christel</v>
          </cell>
          <cell r="C1048" t="str">
            <v>Sportschützen Flüren</v>
          </cell>
          <cell r="D1048">
            <v>0</v>
          </cell>
        </row>
        <row r="1049">
          <cell r="A1049">
            <v>13150001</v>
          </cell>
          <cell r="B1049" t="str">
            <v>Baldowé Heinz-Walter</v>
          </cell>
          <cell r="C1049" t="str">
            <v>Sportschützen Flüren</v>
          </cell>
          <cell r="D1049">
            <v>0</v>
          </cell>
        </row>
        <row r="1050">
          <cell r="A1050">
            <v>13150009</v>
          </cell>
          <cell r="B1050" t="str">
            <v>Bernds Elke</v>
          </cell>
          <cell r="C1050" t="str">
            <v>Sportschützen Flüren</v>
          </cell>
          <cell r="D1050">
            <v>0</v>
          </cell>
        </row>
        <row r="1051">
          <cell r="A1051">
            <v>13150005</v>
          </cell>
          <cell r="B1051" t="str">
            <v>Haake Mario</v>
          </cell>
          <cell r="C1051" t="str">
            <v>Sportschützen Flüren</v>
          </cell>
          <cell r="D1051">
            <v>0</v>
          </cell>
        </row>
        <row r="1052">
          <cell r="A1052">
            <v>13150034</v>
          </cell>
          <cell r="B1052" t="str">
            <v>Schless Günther</v>
          </cell>
          <cell r="C1052" t="str">
            <v>Sportschützen Flüren</v>
          </cell>
          <cell r="D1052">
            <v>0</v>
          </cell>
        </row>
        <row r="1053">
          <cell r="A1053">
            <v>13150042</v>
          </cell>
          <cell r="B1053" t="str">
            <v>Schürmann Hermann-Josef</v>
          </cell>
          <cell r="C1053" t="str">
            <v>Sportschützen Flüren</v>
          </cell>
          <cell r="D1053">
            <v>0</v>
          </cell>
        </row>
        <row r="1054">
          <cell r="A1054">
            <v>13150019</v>
          </cell>
          <cell r="B1054" t="str">
            <v>Schürmann Sigrid</v>
          </cell>
          <cell r="C1054" t="str">
            <v>Sportschützen Flüren</v>
          </cell>
          <cell r="D1054">
            <v>0</v>
          </cell>
        </row>
        <row r="1055">
          <cell r="A1055">
            <v>13150024</v>
          </cell>
          <cell r="B1055" t="str">
            <v>Sonders Heike</v>
          </cell>
          <cell r="C1055" t="str">
            <v>Sportschützen Flüren</v>
          </cell>
          <cell r="D1055">
            <v>0</v>
          </cell>
        </row>
        <row r="1056">
          <cell r="A1056">
            <v>13070003</v>
          </cell>
          <cell r="B1056" t="str">
            <v>Bruck Alexander van</v>
          </cell>
          <cell r="C1056" t="str">
            <v>Sportschützen Mehr</v>
          </cell>
          <cell r="D1056">
            <v>0</v>
          </cell>
        </row>
        <row r="1057">
          <cell r="A1057">
            <v>13070058</v>
          </cell>
          <cell r="B1057" t="str">
            <v>Cohausz Michael</v>
          </cell>
          <cell r="C1057" t="str">
            <v>Sportschützen Mehr</v>
          </cell>
          <cell r="D1057">
            <v>0</v>
          </cell>
        </row>
        <row r="1058">
          <cell r="A1058">
            <v>13070036</v>
          </cell>
          <cell r="B1058" t="str">
            <v>Ditges Jonas</v>
          </cell>
          <cell r="C1058" t="str">
            <v>Sportschützen Mehr</v>
          </cell>
          <cell r="D1058">
            <v>0</v>
          </cell>
        </row>
        <row r="1059">
          <cell r="A1059">
            <v>13070019</v>
          </cell>
          <cell r="B1059" t="str">
            <v>Ditters Benedikt</v>
          </cell>
          <cell r="C1059" t="str">
            <v>Sportschützen Mehr</v>
          </cell>
          <cell r="D1059">
            <v>0</v>
          </cell>
        </row>
        <row r="1060">
          <cell r="A1060">
            <v>13070024</v>
          </cell>
          <cell r="B1060" t="str">
            <v>Ditters Daniela</v>
          </cell>
          <cell r="C1060" t="str">
            <v>Sportschützen Mehr</v>
          </cell>
          <cell r="D1060">
            <v>0</v>
          </cell>
        </row>
        <row r="1061">
          <cell r="A1061">
            <v>13070008</v>
          </cell>
          <cell r="B1061" t="str">
            <v>Enkrott Nino</v>
          </cell>
          <cell r="C1061" t="str">
            <v>Sportschützen Mehr</v>
          </cell>
          <cell r="D1061">
            <v>0</v>
          </cell>
        </row>
        <row r="1062">
          <cell r="A1062">
            <v>13070007</v>
          </cell>
          <cell r="B1062" t="str">
            <v>Förster Manuel</v>
          </cell>
          <cell r="C1062" t="str">
            <v>Sportschützen Mehr</v>
          </cell>
          <cell r="D1062">
            <v>0</v>
          </cell>
        </row>
        <row r="1063">
          <cell r="A1063">
            <v>13070031</v>
          </cell>
          <cell r="B1063" t="str">
            <v>Garden Steffen</v>
          </cell>
          <cell r="C1063" t="str">
            <v>Sportschützen Mehr</v>
          </cell>
          <cell r="D1063">
            <v>0</v>
          </cell>
        </row>
        <row r="1064">
          <cell r="A1064">
            <v>13070017</v>
          </cell>
          <cell r="B1064" t="str">
            <v>Geier Birgit</v>
          </cell>
          <cell r="C1064" t="str">
            <v>Sportschützen Mehr</v>
          </cell>
          <cell r="D1064">
            <v>0</v>
          </cell>
        </row>
        <row r="1065">
          <cell r="A1065">
            <v>13070009</v>
          </cell>
          <cell r="B1065" t="str">
            <v>Geier Helmut</v>
          </cell>
          <cell r="C1065" t="str">
            <v>Sportschützen Mehr</v>
          </cell>
          <cell r="D1065">
            <v>0</v>
          </cell>
        </row>
        <row r="1066">
          <cell r="A1066">
            <v>13070033</v>
          </cell>
          <cell r="B1066" t="str">
            <v>Göring Philip</v>
          </cell>
          <cell r="C1066" t="str">
            <v>Sportschützen Mehr</v>
          </cell>
          <cell r="D1066">
            <v>0</v>
          </cell>
        </row>
        <row r="1067">
          <cell r="A1067">
            <v>13070037</v>
          </cell>
          <cell r="B1067" t="str">
            <v>Grieger Thilo</v>
          </cell>
          <cell r="C1067" t="str">
            <v>Sportschützen Mehr</v>
          </cell>
          <cell r="D1067">
            <v>0</v>
          </cell>
        </row>
        <row r="1068">
          <cell r="A1068">
            <v>13070061</v>
          </cell>
          <cell r="B1068" t="str">
            <v>Groß Markus</v>
          </cell>
          <cell r="C1068" t="str">
            <v>Sportschützen Mehr</v>
          </cell>
          <cell r="D1068">
            <v>0</v>
          </cell>
        </row>
        <row r="1069">
          <cell r="A1069">
            <v>13070005</v>
          </cell>
          <cell r="B1069" t="str">
            <v>Hetkamp Helmut</v>
          </cell>
          <cell r="C1069" t="str">
            <v>Sportschützen Mehr</v>
          </cell>
          <cell r="D1069">
            <v>0</v>
          </cell>
        </row>
        <row r="1070">
          <cell r="A1070">
            <v>13070020</v>
          </cell>
          <cell r="B1070" t="str">
            <v>Hochfeld Annette</v>
          </cell>
          <cell r="C1070" t="str">
            <v>Sportschützen Mehr</v>
          </cell>
          <cell r="D1070">
            <v>0</v>
          </cell>
        </row>
        <row r="1071">
          <cell r="A1071">
            <v>13070006</v>
          </cell>
          <cell r="B1071" t="str">
            <v>Hochfeld Mike</v>
          </cell>
          <cell r="C1071" t="str">
            <v>Sportschützen Mehr</v>
          </cell>
          <cell r="D1071">
            <v>0</v>
          </cell>
        </row>
        <row r="1072">
          <cell r="A1072">
            <v>13070002</v>
          </cell>
          <cell r="B1072" t="str">
            <v>Hochfeld Natalie</v>
          </cell>
          <cell r="C1072" t="str">
            <v>Sportschützen Mehr</v>
          </cell>
          <cell r="D1072">
            <v>0</v>
          </cell>
        </row>
        <row r="1073">
          <cell r="A1073">
            <v>13070063</v>
          </cell>
          <cell r="B1073" t="str">
            <v>John Claudio</v>
          </cell>
          <cell r="C1073" t="str">
            <v>Sportschützen Mehr</v>
          </cell>
          <cell r="D1073">
            <v>0</v>
          </cell>
        </row>
        <row r="1074">
          <cell r="A1074">
            <v>13070010</v>
          </cell>
          <cell r="B1074" t="str">
            <v>Karasch Gerhard</v>
          </cell>
          <cell r="C1074" t="str">
            <v>Sportschützen Mehr</v>
          </cell>
          <cell r="D1074">
            <v>0</v>
          </cell>
        </row>
        <row r="1075">
          <cell r="A1075">
            <v>13070001</v>
          </cell>
          <cell r="B1075" t="str">
            <v>Krüger Ralf</v>
          </cell>
          <cell r="C1075" t="str">
            <v>Sportschützen Mehr</v>
          </cell>
          <cell r="D1075">
            <v>0</v>
          </cell>
        </row>
        <row r="1076">
          <cell r="A1076">
            <v>13070015</v>
          </cell>
          <cell r="B1076" t="str">
            <v>Kruse Theo</v>
          </cell>
          <cell r="C1076" t="str">
            <v>Sportschützen Mehr</v>
          </cell>
          <cell r="D1076">
            <v>0</v>
          </cell>
        </row>
        <row r="1077">
          <cell r="A1077">
            <v>13070016</v>
          </cell>
          <cell r="B1077" t="str">
            <v>Kuhlewey Manfred</v>
          </cell>
          <cell r="C1077" t="str">
            <v>Sportschützen Mehr</v>
          </cell>
          <cell r="D1077">
            <v>0</v>
          </cell>
        </row>
        <row r="1078">
          <cell r="A1078">
            <v>13070050</v>
          </cell>
          <cell r="B1078" t="str">
            <v>Kunadt Rosi</v>
          </cell>
          <cell r="C1078" t="str">
            <v>Sportschützen Mehr</v>
          </cell>
          <cell r="D1078">
            <v>0</v>
          </cell>
        </row>
        <row r="1079">
          <cell r="A1079">
            <v>13070030</v>
          </cell>
          <cell r="B1079" t="str">
            <v>Link Lennart</v>
          </cell>
          <cell r="C1079" t="str">
            <v>Sportschützen Mehr</v>
          </cell>
          <cell r="D1079">
            <v>0</v>
          </cell>
        </row>
        <row r="1080">
          <cell r="A1080">
            <v>13070011</v>
          </cell>
          <cell r="B1080" t="str">
            <v>Meyer Detlef</v>
          </cell>
          <cell r="C1080" t="str">
            <v>Sportschützen Mehr</v>
          </cell>
          <cell r="D1080">
            <v>0</v>
          </cell>
        </row>
        <row r="1081">
          <cell r="A1081">
            <v>13070025</v>
          </cell>
          <cell r="B1081" t="str">
            <v>Meyer Wolfgang</v>
          </cell>
          <cell r="C1081" t="str">
            <v>Sportschützen Mehr</v>
          </cell>
          <cell r="D1081">
            <v>0</v>
          </cell>
        </row>
        <row r="1082">
          <cell r="A1082">
            <v>13070040</v>
          </cell>
          <cell r="B1082" t="str">
            <v>Michelbrink Theo</v>
          </cell>
          <cell r="C1082" t="str">
            <v>Sportschützen Mehr</v>
          </cell>
          <cell r="D1082">
            <v>0</v>
          </cell>
        </row>
        <row r="1083">
          <cell r="A1083">
            <v>13070032</v>
          </cell>
          <cell r="B1083" t="str">
            <v>Nederkorn Sven</v>
          </cell>
          <cell r="C1083" t="str">
            <v>Sportschützen Mehr</v>
          </cell>
          <cell r="D1083">
            <v>0</v>
          </cell>
        </row>
        <row r="1084">
          <cell r="A1084">
            <v>13070018</v>
          </cell>
          <cell r="B1084" t="str">
            <v>Ophuysen Stefan van</v>
          </cell>
          <cell r="C1084" t="str">
            <v>Sportschützen Mehr</v>
          </cell>
          <cell r="D1084">
            <v>0</v>
          </cell>
        </row>
        <row r="1085">
          <cell r="A1085">
            <v>13070014</v>
          </cell>
          <cell r="B1085" t="str">
            <v>Paß Marvin</v>
          </cell>
          <cell r="C1085" t="str">
            <v>Sportschützen Mehr</v>
          </cell>
          <cell r="D1085">
            <v>0</v>
          </cell>
        </row>
        <row r="1086">
          <cell r="A1086">
            <v>13070021</v>
          </cell>
          <cell r="B1086" t="str">
            <v>Reßing Christian</v>
          </cell>
          <cell r="C1086" t="str">
            <v>Sportschützen Mehr</v>
          </cell>
          <cell r="D1086">
            <v>0</v>
          </cell>
        </row>
        <row r="1087">
          <cell r="A1087">
            <v>13070022</v>
          </cell>
          <cell r="B1087" t="str">
            <v>Reßing Hans-Gerd</v>
          </cell>
          <cell r="C1087" t="str">
            <v>Sportschützen Mehr</v>
          </cell>
          <cell r="D1087">
            <v>0</v>
          </cell>
        </row>
        <row r="1088">
          <cell r="A1088">
            <v>13070059</v>
          </cell>
          <cell r="B1088" t="str">
            <v>Riese René</v>
          </cell>
          <cell r="C1088" t="str">
            <v>Sportschützen Mehr</v>
          </cell>
          <cell r="D1088">
            <v>0</v>
          </cell>
        </row>
        <row r="1089">
          <cell r="A1089">
            <v>13070062</v>
          </cell>
          <cell r="B1089" t="str">
            <v>Scharff Julian</v>
          </cell>
          <cell r="C1089" t="str">
            <v>Sportschützen Mehr</v>
          </cell>
          <cell r="D1089">
            <v>0</v>
          </cell>
        </row>
        <row r="1090">
          <cell r="A1090">
            <v>13070013</v>
          </cell>
          <cell r="B1090" t="str">
            <v>Schill Leon</v>
          </cell>
          <cell r="C1090" t="str">
            <v>Sportschützen Mehr</v>
          </cell>
          <cell r="D1090">
            <v>0</v>
          </cell>
        </row>
        <row r="1091">
          <cell r="A1091">
            <v>13070034</v>
          </cell>
          <cell r="B1091" t="str">
            <v>Schönemann Torben</v>
          </cell>
          <cell r="C1091" t="str">
            <v>Sportschützen Mehr</v>
          </cell>
          <cell r="D1091">
            <v>0</v>
          </cell>
        </row>
        <row r="1092">
          <cell r="A1092">
            <v>13070060</v>
          </cell>
          <cell r="B1092" t="str">
            <v>Schulz Julia</v>
          </cell>
          <cell r="C1092" t="str">
            <v>Sportschützen Mehr</v>
          </cell>
          <cell r="D1092">
            <v>0</v>
          </cell>
        </row>
        <row r="1093">
          <cell r="A1093">
            <v>13070012</v>
          </cell>
          <cell r="B1093" t="str">
            <v>Schulz Marvin</v>
          </cell>
          <cell r="C1093" t="str">
            <v>Sportschützen Mehr</v>
          </cell>
          <cell r="D1093">
            <v>0</v>
          </cell>
        </row>
        <row r="1094">
          <cell r="A1094">
            <v>13070049</v>
          </cell>
          <cell r="B1094" t="str">
            <v>Siemen Tobias</v>
          </cell>
          <cell r="C1094" t="str">
            <v>Sportschützen Mehr</v>
          </cell>
          <cell r="D1094">
            <v>0</v>
          </cell>
        </row>
        <row r="1095">
          <cell r="A1095">
            <v>13070026</v>
          </cell>
          <cell r="B1095" t="str">
            <v>Sommer Heinz</v>
          </cell>
          <cell r="C1095" t="str">
            <v>Sportschützen Mehr</v>
          </cell>
          <cell r="D1095">
            <v>0</v>
          </cell>
        </row>
        <row r="1096">
          <cell r="A1096">
            <v>13070027</v>
          </cell>
          <cell r="B1096" t="str">
            <v>Spangenberg Birgit</v>
          </cell>
          <cell r="C1096" t="str">
            <v>Sportschützen Mehr</v>
          </cell>
          <cell r="D1096">
            <v>0</v>
          </cell>
        </row>
        <row r="1097">
          <cell r="A1097">
            <v>13070035</v>
          </cell>
          <cell r="B1097" t="str">
            <v>Sudhoff Jannek</v>
          </cell>
          <cell r="C1097" t="str">
            <v>Sportschützen Mehr</v>
          </cell>
          <cell r="D1097">
            <v>0</v>
          </cell>
        </row>
        <row r="1098">
          <cell r="A1098">
            <v>13070028</v>
          </cell>
          <cell r="B1098" t="str">
            <v>Thoma Kevin</v>
          </cell>
          <cell r="C1098" t="str">
            <v>Sportschützen Mehr</v>
          </cell>
          <cell r="D1098">
            <v>0</v>
          </cell>
        </row>
        <row r="1099">
          <cell r="A1099">
            <v>13070004</v>
          </cell>
          <cell r="B1099" t="str">
            <v>Völz Christel</v>
          </cell>
          <cell r="C1099" t="str">
            <v>Sportschützen Mehr</v>
          </cell>
          <cell r="D1099">
            <v>0</v>
          </cell>
        </row>
        <row r="1100">
          <cell r="A1100">
            <v>13070023</v>
          </cell>
          <cell r="B1100" t="str">
            <v>Völz Daniel</v>
          </cell>
          <cell r="C1100" t="str">
            <v>Sportschützen Mehr</v>
          </cell>
          <cell r="D1100">
            <v>0</v>
          </cell>
        </row>
        <row r="1101">
          <cell r="A1101">
            <v>13100001</v>
          </cell>
          <cell r="B1101" t="str">
            <v>Albrecht Joachim</v>
          </cell>
          <cell r="C1101" t="str">
            <v>Sportschützen Schermbeck</v>
          </cell>
          <cell r="D1101">
            <v>0</v>
          </cell>
        </row>
        <row r="1102">
          <cell r="A1102">
            <v>13100077</v>
          </cell>
          <cell r="B1102" t="str">
            <v>Albrecht Ute</v>
          </cell>
          <cell r="C1102" t="str">
            <v>Sportschützen Schermbeck</v>
          </cell>
          <cell r="D1102">
            <v>0</v>
          </cell>
        </row>
        <row r="1103">
          <cell r="A1103">
            <v>13100098</v>
          </cell>
          <cell r="B1103" t="str">
            <v>Becker Siegfried</v>
          </cell>
          <cell r="C1103" t="str">
            <v>Sportschützen Schermbeck</v>
          </cell>
          <cell r="D1103">
            <v>0</v>
          </cell>
        </row>
        <row r="1104">
          <cell r="A1104">
            <v>13100095</v>
          </cell>
          <cell r="B1104" t="str">
            <v>Bena Peter</v>
          </cell>
          <cell r="C1104" t="str">
            <v>Sportschützen Schermbeck</v>
          </cell>
          <cell r="D1104">
            <v>0</v>
          </cell>
        </row>
        <row r="1105">
          <cell r="A1105">
            <v>13100002</v>
          </cell>
          <cell r="B1105" t="str">
            <v>Berger Bernhard</v>
          </cell>
          <cell r="C1105" t="str">
            <v>Sportschützen Schermbeck</v>
          </cell>
          <cell r="D1105">
            <v>0</v>
          </cell>
        </row>
        <row r="1106">
          <cell r="A1106">
            <v>13100028</v>
          </cell>
          <cell r="B1106" t="str">
            <v>Brinkhoff Björn</v>
          </cell>
          <cell r="C1106" t="str">
            <v>Sportschützen Schermbeck</v>
          </cell>
          <cell r="D1106">
            <v>0</v>
          </cell>
        </row>
        <row r="1107">
          <cell r="A1107">
            <v>13100003</v>
          </cell>
          <cell r="B1107" t="str">
            <v>Cappell Reinhard</v>
          </cell>
          <cell r="C1107" t="str">
            <v>Sportschützen Schermbeck</v>
          </cell>
          <cell r="D1107">
            <v>0</v>
          </cell>
        </row>
        <row r="1108">
          <cell r="A1108">
            <v>13100005</v>
          </cell>
          <cell r="B1108" t="str">
            <v>Dahlhaus Moritz</v>
          </cell>
          <cell r="C1108" t="str">
            <v>Sportschützen Schermbeck</v>
          </cell>
          <cell r="D1108">
            <v>0</v>
          </cell>
        </row>
        <row r="1109">
          <cell r="A1109">
            <v>13100004</v>
          </cell>
          <cell r="B1109" t="str">
            <v>Ebels Andreas</v>
          </cell>
          <cell r="C1109" t="str">
            <v>Sportschützen Schermbeck</v>
          </cell>
          <cell r="D1109">
            <v>0</v>
          </cell>
        </row>
        <row r="1110">
          <cell r="A1110">
            <v>13100044</v>
          </cell>
          <cell r="B1110" t="str">
            <v>Farwick Rainer</v>
          </cell>
          <cell r="C1110" t="str">
            <v>Sportschützen Schermbeck</v>
          </cell>
          <cell r="D1110">
            <v>0</v>
          </cell>
        </row>
        <row r="1111">
          <cell r="A1111">
            <v>13100026</v>
          </cell>
          <cell r="B1111" t="str">
            <v>Flores Jens</v>
          </cell>
          <cell r="C1111" t="str">
            <v>Sportschützen Schermbeck</v>
          </cell>
          <cell r="D1111">
            <v>0</v>
          </cell>
        </row>
        <row r="1112">
          <cell r="A1112">
            <v>13100069</v>
          </cell>
          <cell r="B1112" t="str">
            <v>Friem Hermann</v>
          </cell>
          <cell r="C1112" t="str">
            <v>Sportschützen Schermbeck</v>
          </cell>
          <cell r="D1112">
            <v>0</v>
          </cell>
        </row>
        <row r="1113">
          <cell r="A1113">
            <v>13100038</v>
          </cell>
          <cell r="B1113" t="str">
            <v>Gertzmann Rainer</v>
          </cell>
          <cell r="C1113" t="str">
            <v>Sportschützen Schermbeck</v>
          </cell>
          <cell r="D1113">
            <v>0</v>
          </cell>
        </row>
        <row r="1114">
          <cell r="A1114">
            <v>13100006</v>
          </cell>
          <cell r="B1114" t="str">
            <v>Graaf Gerd</v>
          </cell>
          <cell r="C1114" t="str">
            <v>Sportschützen Schermbeck</v>
          </cell>
          <cell r="D1114">
            <v>0</v>
          </cell>
        </row>
        <row r="1115">
          <cell r="A1115">
            <v>13100024</v>
          </cell>
          <cell r="B1115" t="str">
            <v>Graaf Lisa</v>
          </cell>
          <cell r="C1115" t="str">
            <v>Sportschützen Schermbeck</v>
          </cell>
          <cell r="D1115">
            <v>0</v>
          </cell>
        </row>
        <row r="1116">
          <cell r="A1116">
            <v>13100101</v>
          </cell>
          <cell r="B1116" t="str">
            <v>Grein Johannes</v>
          </cell>
          <cell r="C1116" t="str">
            <v>Sportschützen Schermbeck</v>
          </cell>
          <cell r="D1116">
            <v>0</v>
          </cell>
        </row>
        <row r="1117">
          <cell r="A1117">
            <v>13100070</v>
          </cell>
          <cell r="B1117" t="str">
            <v>Grewing Rainer</v>
          </cell>
          <cell r="C1117" t="str">
            <v>Sportschützen Schermbeck</v>
          </cell>
          <cell r="D1117">
            <v>0</v>
          </cell>
        </row>
        <row r="1118">
          <cell r="A1118">
            <v>13100082</v>
          </cell>
          <cell r="B1118" t="str">
            <v>Hansen Hermann</v>
          </cell>
          <cell r="C1118" t="str">
            <v>Sportschützen Schermbeck</v>
          </cell>
          <cell r="D1118">
            <v>0</v>
          </cell>
        </row>
        <row r="1119">
          <cell r="A1119">
            <v>13100035</v>
          </cell>
          <cell r="B1119" t="str">
            <v>Horstkamp Walter</v>
          </cell>
          <cell r="C1119" t="str">
            <v>Sportschützen Schermbeck</v>
          </cell>
          <cell r="D1119">
            <v>0</v>
          </cell>
        </row>
        <row r="1120">
          <cell r="A1120">
            <v>13100011</v>
          </cell>
          <cell r="B1120" t="str">
            <v>Jörres Holger</v>
          </cell>
          <cell r="C1120" t="str">
            <v>Sportschützen Schermbeck</v>
          </cell>
          <cell r="D1120">
            <v>0</v>
          </cell>
        </row>
        <row r="1121">
          <cell r="A1121">
            <v>13100041</v>
          </cell>
          <cell r="B1121" t="str">
            <v>Jörres Michael</v>
          </cell>
          <cell r="C1121" t="str">
            <v>Sportschützen Schermbeck</v>
          </cell>
          <cell r="D1121">
            <v>0</v>
          </cell>
        </row>
        <row r="1122">
          <cell r="A1122">
            <v>13100008</v>
          </cell>
          <cell r="B1122" t="str">
            <v>Lorei Holger</v>
          </cell>
          <cell r="C1122" t="str">
            <v>Sportschützen Schermbeck</v>
          </cell>
          <cell r="D1122">
            <v>0</v>
          </cell>
        </row>
        <row r="1123">
          <cell r="A1123">
            <v>13100051</v>
          </cell>
          <cell r="B1123" t="str">
            <v>Nuyken Gerd</v>
          </cell>
          <cell r="C1123" t="str">
            <v>Sportschützen Schermbeck</v>
          </cell>
          <cell r="D1123">
            <v>0</v>
          </cell>
        </row>
        <row r="1124">
          <cell r="A1124">
            <v>13100010</v>
          </cell>
          <cell r="B1124" t="str">
            <v>Nuyken Sven</v>
          </cell>
          <cell r="C1124" t="str">
            <v>Sportschützen Schermbeck</v>
          </cell>
          <cell r="D1124">
            <v>0</v>
          </cell>
        </row>
        <row r="1125">
          <cell r="A1125">
            <v>13100068</v>
          </cell>
          <cell r="B1125" t="str">
            <v>Paß Mark</v>
          </cell>
          <cell r="C1125" t="str">
            <v>Sportschützen Schermbeck</v>
          </cell>
          <cell r="D1125">
            <v>0</v>
          </cell>
        </row>
        <row r="1126">
          <cell r="A1126">
            <v>13100074</v>
          </cell>
          <cell r="B1126" t="str">
            <v>Pesch Michael</v>
          </cell>
          <cell r="C1126" t="str">
            <v>Sportschützen Schermbeck</v>
          </cell>
          <cell r="D1126">
            <v>0</v>
          </cell>
        </row>
        <row r="1127">
          <cell r="A1127">
            <v>13100020</v>
          </cell>
          <cell r="B1127" t="str">
            <v>Polte Ingmar</v>
          </cell>
          <cell r="C1127" t="str">
            <v>Sportschützen Schermbeck</v>
          </cell>
          <cell r="D1127">
            <v>0</v>
          </cell>
        </row>
        <row r="1128">
          <cell r="A1128">
            <v>13100018</v>
          </cell>
          <cell r="B1128" t="str">
            <v>Rütter Erich</v>
          </cell>
          <cell r="C1128" t="str">
            <v>Sportschützen Schermbeck</v>
          </cell>
          <cell r="D1128">
            <v>0</v>
          </cell>
        </row>
        <row r="1129">
          <cell r="A1129">
            <v>13100033</v>
          </cell>
          <cell r="B1129" t="str">
            <v>Rütter Gerda</v>
          </cell>
          <cell r="C1129" t="str">
            <v>Sportschützen Schermbeck</v>
          </cell>
          <cell r="D1129">
            <v>0</v>
          </cell>
        </row>
        <row r="1130">
          <cell r="A1130">
            <v>13100012</v>
          </cell>
          <cell r="B1130" t="str">
            <v>Sander Jan</v>
          </cell>
          <cell r="C1130" t="str">
            <v>Sportschützen Schermbeck</v>
          </cell>
          <cell r="D1130">
            <v>0</v>
          </cell>
        </row>
        <row r="1131">
          <cell r="A1131">
            <v>13100019</v>
          </cell>
          <cell r="B1131" t="str">
            <v>Schmeing Willi</v>
          </cell>
          <cell r="C1131" t="str">
            <v>Sportschützen Schermbeck</v>
          </cell>
          <cell r="D1131">
            <v>0</v>
          </cell>
        </row>
        <row r="1132">
          <cell r="A1132">
            <v>13100034</v>
          </cell>
          <cell r="B1132" t="str">
            <v>Schoel Christel</v>
          </cell>
          <cell r="C1132" t="str">
            <v>Sportschützen Schermbeck</v>
          </cell>
          <cell r="D1132">
            <v>0</v>
          </cell>
        </row>
        <row r="1133">
          <cell r="A1133">
            <v>13100039</v>
          </cell>
          <cell r="B1133" t="str">
            <v>Schoel Holger</v>
          </cell>
          <cell r="C1133" t="str">
            <v>Sportschützen Schermbeck</v>
          </cell>
          <cell r="D1133">
            <v>0</v>
          </cell>
        </row>
        <row r="1134">
          <cell r="A1134">
            <v>13100092</v>
          </cell>
          <cell r="B1134" t="str">
            <v>Schwanitz Karlheinz</v>
          </cell>
          <cell r="C1134" t="str">
            <v>Sportschützen Schermbeck</v>
          </cell>
          <cell r="D1134">
            <v>0</v>
          </cell>
        </row>
        <row r="1135">
          <cell r="A1135">
            <v>13100042</v>
          </cell>
          <cell r="B1135" t="str">
            <v>Schweers Alexander</v>
          </cell>
          <cell r="C1135" t="str">
            <v>Sportschützen Schermbeck</v>
          </cell>
          <cell r="D1135">
            <v>0</v>
          </cell>
        </row>
        <row r="1136">
          <cell r="A1136">
            <v>13100054</v>
          </cell>
          <cell r="B1136" t="str">
            <v>Senft Volker</v>
          </cell>
          <cell r="C1136" t="str">
            <v>Sportschützen Schermbeck</v>
          </cell>
          <cell r="D1136">
            <v>0</v>
          </cell>
        </row>
        <row r="1137">
          <cell r="A1137">
            <v>13100100</v>
          </cell>
          <cell r="B1137" t="str">
            <v>Stampf Bernd</v>
          </cell>
          <cell r="C1137" t="str">
            <v>Sportschützen Schermbeck</v>
          </cell>
          <cell r="D1137">
            <v>0</v>
          </cell>
        </row>
        <row r="1138">
          <cell r="A1138">
            <v>13100057</v>
          </cell>
          <cell r="B1138" t="str">
            <v>Stricker Ernst</v>
          </cell>
          <cell r="C1138" t="str">
            <v>Sportschützen Schermbeck</v>
          </cell>
          <cell r="D1138">
            <v>0</v>
          </cell>
        </row>
        <row r="1139">
          <cell r="A1139">
            <v>13100090</v>
          </cell>
          <cell r="B1139" t="str">
            <v>Thein Otto</v>
          </cell>
          <cell r="C1139" t="str">
            <v>Sportschützen Schermbeck</v>
          </cell>
          <cell r="D1139">
            <v>0</v>
          </cell>
        </row>
        <row r="1140">
          <cell r="A1140">
            <v>13100022</v>
          </cell>
          <cell r="B1140" t="str">
            <v>Underberg Reinhold</v>
          </cell>
          <cell r="C1140" t="str">
            <v>Sportschützen Schermbeck</v>
          </cell>
          <cell r="D1140">
            <v>0</v>
          </cell>
        </row>
        <row r="1141">
          <cell r="A1141">
            <v>13100094</v>
          </cell>
          <cell r="B1141" t="str">
            <v>Vennhoff Frank</v>
          </cell>
          <cell r="C1141" t="str">
            <v>Sportschützen Schermbeck</v>
          </cell>
          <cell r="D1141">
            <v>0</v>
          </cell>
        </row>
        <row r="1142">
          <cell r="A1142">
            <v>13100025</v>
          </cell>
          <cell r="B1142" t="str">
            <v>Weisner Kurt</v>
          </cell>
          <cell r="C1142" t="str">
            <v>Sportschützen Schermbeck</v>
          </cell>
          <cell r="D1142">
            <v>0</v>
          </cell>
        </row>
        <row r="1143">
          <cell r="A1143">
            <v>13100093</v>
          </cell>
          <cell r="B1143" t="str">
            <v>Willhausen Franz</v>
          </cell>
          <cell r="C1143" t="str">
            <v>Sportschützen Schermbeck</v>
          </cell>
          <cell r="D1143">
            <v>0</v>
          </cell>
        </row>
        <row r="1144">
          <cell r="A1144">
            <v>13100099</v>
          </cell>
          <cell r="B1144" t="str">
            <v>Wohlgemuth Ronald</v>
          </cell>
          <cell r="C1144" t="str">
            <v>Sportschützen Schermbeck</v>
          </cell>
          <cell r="D1144">
            <v>0</v>
          </cell>
        </row>
        <row r="1145">
          <cell r="A1145">
            <v>13100097</v>
          </cell>
          <cell r="B1145" t="str">
            <v>Zapp Meta</v>
          </cell>
          <cell r="C1145" t="str">
            <v>Sportschützen Schermbeck</v>
          </cell>
          <cell r="D1145">
            <v>0</v>
          </cell>
        </row>
        <row r="1146">
          <cell r="A1146">
            <v>13040032</v>
          </cell>
          <cell r="B1146" t="str">
            <v>Appenzeller Andreas</v>
          </cell>
          <cell r="C1146" t="str">
            <v>Sportschützen Voshövel</v>
          </cell>
          <cell r="D1146">
            <v>0</v>
          </cell>
        </row>
        <row r="1147">
          <cell r="A1147">
            <v>13040021</v>
          </cell>
          <cell r="B1147" t="str">
            <v>Appenzeller Katja</v>
          </cell>
          <cell r="C1147" t="str">
            <v>Sportschützen Voshövel</v>
          </cell>
          <cell r="D1147">
            <v>0</v>
          </cell>
        </row>
        <row r="1148">
          <cell r="A1148">
            <v>13040037</v>
          </cell>
          <cell r="B1148" t="str">
            <v>Becker Arnd</v>
          </cell>
          <cell r="C1148" t="str">
            <v>Sportschützen Voshövel</v>
          </cell>
          <cell r="D1148">
            <v>0</v>
          </cell>
        </row>
        <row r="1149">
          <cell r="A1149">
            <v>13040038</v>
          </cell>
          <cell r="B1149" t="str">
            <v>Becker Bärbel</v>
          </cell>
          <cell r="C1149" t="str">
            <v>Sportschützen Voshövel</v>
          </cell>
          <cell r="D1149">
            <v>0</v>
          </cell>
        </row>
        <row r="1150">
          <cell r="A1150">
            <v>13040028</v>
          </cell>
          <cell r="B1150" t="str">
            <v>Becker Lena</v>
          </cell>
          <cell r="C1150" t="str">
            <v>Sportschützen Voshövel</v>
          </cell>
          <cell r="D1150">
            <v>0</v>
          </cell>
        </row>
        <row r="1151">
          <cell r="A1151">
            <v>13040088</v>
          </cell>
          <cell r="B1151" t="str">
            <v>Becker Sebastian</v>
          </cell>
          <cell r="C1151" t="str">
            <v>Sportschützen Voshövel</v>
          </cell>
          <cell r="D1151">
            <v>0</v>
          </cell>
        </row>
        <row r="1152">
          <cell r="A1152">
            <v>13040022</v>
          </cell>
          <cell r="B1152" t="str">
            <v>Bohmkamp Andre</v>
          </cell>
          <cell r="C1152" t="str">
            <v>Sportschützen Voshövel</v>
          </cell>
          <cell r="D1152">
            <v>0</v>
          </cell>
        </row>
        <row r="1153">
          <cell r="A1153">
            <v>13040040</v>
          </cell>
          <cell r="B1153" t="str">
            <v>Bohmkamp Elke</v>
          </cell>
          <cell r="C1153" t="str">
            <v>Sportschützen Voshövel</v>
          </cell>
          <cell r="D1153">
            <v>0</v>
          </cell>
        </row>
        <row r="1154">
          <cell r="A1154">
            <v>13040002</v>
          </cell>
          <cell r="B1154" t="str">
            <v>Bohmkamp Heinz-Dieter</v>
          </cell>
          <cell r="C1154" t="str">
            <v>Sportschützen Voshövel</v>
          </cell>
          <cell r="D1154">
            <v>0</v>
          </cell>
        </row>
        <row r="1155">
          <cell r="A1155">
            <v>13040001</v>
          </cell>
          <cell r="B1155" t="str">
            <v>Böink Horst</v>
          </cell>
          <cell r="C1155" t="str">
            <v>Sportschützen Voshövel</v>
          </cell>
          <cell r="D1155">
            <v>0</v>
          </cell>
        </row>
        <row r="1156">
          <cell r="A1156">
            <v>13040039</v>
          </cell>
          <cell r="B1156" t="str">
            <v>Böink Ilse</v>
          </cell>
          <cell r="C1156" t="str">
            <v>Sportschützen Voshövel</v>
          </cell>
          <cell r="D1156">
            <v>0</v>
          </cell>
        </row>
        <row r="1157">
          <cell r="A1157">
            <v>13040071</v>
          </cell>
          <cell r="B1157" t="str">
            <v>Bongers Heinz</v>
          </cell>
          <cell r="C1157" t="str">
            <v>Sportschützen Voshövel</v>
          </cell>
          <cell r="D1157">
            <v>0</v>
          </cell>
        </row>
        <row r="1158">
          <cell r="A1158">
            <v>13040072</v>
          </cell>
          <cell r="B1158" t="str">
            <v>Breukmann Heinz</v>
          </cell>
          <cell r="C1158" t="str">
            <v>Sportschützen Voshövel</v>
          </cell>
          <cell r="D1158">
            <v>0</v>
          </cell>
        </row>
        <row r="1159">
          <cell r="A1159">
            <v>13040004</v>
          </cell>
          <cell r="B1159" t="str">
            <v>Buchmann Dieter</v>
          </cell>
          <cell r="C1159" t="str">
            <v>Sportschützen Voshövel</v>
          </cell>
          <cell r="D1159">
            <v>0</v>
          </cell>
        </row>
        <row r="1160">
          <cell r="A1160">
            <v>13040005</v>
          </cell>
          <cell r="B1160" t="str">
            <v>Buchmann Hermann</v>
          </cell>
          <cell r="C1160" t="str">
            <v>Sportschützen Voshövel</v>
          </cell>
          <cell r="D1160">
            <v>0</v>
          </cell>
        </row>
        <row r="1161">
          <cell r="A1161">
            <v>13040077</v>
          </cell>
          <cell r="B1161" t="str">
            <v>Buchmann Horst</v>
          </cell>
          <cell r="C1161" t="str">
            <v>Sportschützen Voshövel</v>
          </cell>
          <cell r="D1161">
            <v>0</v>
          </cell>
        </row>
        <row r="1162">
          <cell r="A1162">
            <v>13040003</v>
          </cell>
          <cell r="B1162" t="str">
            <v>Buchmann Wilhelm</v>
          </cell>
          <cell r="C1162" t="str">
            <v>Sportschützen Voshövel</v>
          </cell>
          <cell r="D1162">
            <v>0</v>
          </cell>
        </row>
        <row r="1163">
          <cell r="A1163">
            <v>13040117</v>
          </cell>
          <cell r="B1163" t="str">
            <v>Cappell Hugo</v>
          </cell>
          <cell r="C1163" t="str">
            <v>Sportschützen Voshövel</v>
          </cell>
          <cell r="D1163">
            <v>0</v>
          </cell>
        </row>
        <row r="1164">
          <cell r="A1164">
            <v>13040006</v>
          </cell>
          <cell r="B1164" t="str">
            <v>Clarendahl Helmut</v>
          </cell>
          <cell r="C1164" t="str">
            <v>Sportschützen Voshövel</v>
          </cell>
          <cell r="D1164">
            <v>0</v>
          </cell>
        </row>
        <row r="1165">
          <cell r="A1165">
            <v>13040079</v>
          </cell>
          <cell r="B1165" t="str">
            <v>Clarendahl Wilhelm</v>
          </cell>
          <cell r="C1165" t="str">
            <v>Sportschützen Voshövel</v>
          </cell>
          <cell r="D1165">
            <v>0</v>
          </cell>
        </row>
        <row r="1166">
          <cell r="A1166">
            <v>13040118</v>
          </cell>
          <cell r="B1166" t="str">
            <v>Claussen Dieter</v>
          </cell>
          <cell r="C1166" t="str">
            <v>Sportschützen Voshövel</v>
          </cell>
          <cell r="D1166">
            <v>0</v>
          </cell>
        </row>
        <row r="1167">
          <cell r="A1167">
            <v>13040027</v>
          </cell>
          <cell r="B1167" t="str">
            <v>Doernemann Monika</v>
          </cell>
          <cell r="C1167" t="str">
            <v>Sportschützen Voshövel</v>
          </cell>
          <cell r="D1167">
            <v>0</v>
          </cell>
        </row>
        <row r="1168">
          <cell r="A1168">
            <v>13040007</v>
          </cell>
          <cell r="B1168" t="str">
            <v>Ebbert Johannes</v>
          </cell>
          <cell r="C1168" t="str">
            <v>Sportschützen Voshövel</v>
          </cell>
          <cell r="D1168">
            <v>0</v>
          </cell>
        </row>
        <row r="1169">
          <cell r="A1169">
            <v>13040081</v>
          </cell>
          <cell r="B1169" t="str">
            <v>Elmer Achim</v>
          </cell>
          <cell r="C1169" t="str">
            <v>Sportschützen Voshövel</v>
          </cell>
          <cell r="D1169">
            <v>0</v>
          </cell>
        </row>
        <row r="1170">
          <cell r="A1170">
            <v>13040010</v>
          </cell>
          <cell r="B1170" t="str">
            <v>Elmer Heinz-Jürgen</v>
          </cell>
          <cell r="C1170" t="str">
            <v>Sportschützen Voshövel</v>
          </cell>
          <cell r="D1170">
            <v>0</v>
          </cell>
        </row>
        <row r="1171">
          <cell r="A1171">
            <v>13040133</v>
          </cell>
          <cell r="B1171" t="str">
            <v>Elmer-Smetaniak Marlies</v>
          </cell>
          <cell r="C1171" t="str">
            <v>Sportschützen Voshövel</v>
          </cell>
          <cell r="D1171">
            <v>0</v>
          </cell>
        </row>
        <row r="1172">
          <cell r="A1172">
            <v>13040073</v>
          </cell>
          <cell r="B1172" t="str">
            <v>Grewe Nadine</v>
          </cell>
          <cell r="C1172" t="str">
            <v>Sportschützen Voshövel</v>
          </cell>
          <cell r="D1172">
            <v>0</v>
          </cell>
        </row>
        <row r="1173">
          <cell r="A1173">
            <v>13040082</v>
          </cell>
          <cell r="B1173" t="str">
            <v>Hartmann Tobias</v>
          </cell>
          <cell r="C1173" t="str">
            <v>Sportschützen Voshövel</v>
          </cell>
          <cell r="D1173">
            <v>0</v>
          </cell>
        </row>
        <row r="1174">
          <cell r="A1174">
            <v>13040029</v>
          </cell>
          <cell r="B1174" t="str">
            <v>Heiligenpahl Dirk</v>
          </cell>
          <cell r="C1174" t="str">
            <v>Sportschützen Voshövel</v>
          </cell>
          <cell r="D1174">
            <v>0</v>
          </cell>
        </row>
        <row r="1175">
          <cell r="A1175">
            <v>13040034</v>
          </cell>
          <cell r="B1175" t="str">
            <v>Heweling Günter</v>
          </cell>
          <cell r="C1175" t="str">
            <v>Sportschützen Voshövel</v>
          </cell>
          <cell r="D1175">
            <v>0</v>
          </cell>
        </row>
        <row r="1176">
          <cell r="A1176">
            <v>13040087</v>
          </cell>
          <cell r="B1176" t="str">
            <v>Heyermann Wilhelm</v>
          </cell>
          <cell r="C1176" t="str">
            <v>Sportschützen Voshövel</v>
          </cell>
          <cell r="D1176">
            <v>0</v>
          </cell>
        </row>
        <row r="1177">
          <cell r="A1177">
            <v>13040049</v>
          </cell>
          <cell r="B1177" t="str">
            <v>Hitkamp Chiara-Elisa</v>
          </cell>
          <cell r="C1177" t="str">
            <v>Sportschützen Voshövel</v>
          </cell>
          <cell r="D1177">
            <v>0</v>
          </cell>
        </row>
        <row r="1178">
          <cell r="A1178">
            <v>13040031</v>
          </cell>
          <cell r="B1178" t="str">
            <v>Hitkamp Kurt</v>
          </cell>
          <cell r="C1178" t="str">
            <v>Sportschützen Voshövel</v>
          </cell>
          <cell r="D1178">
            <v>0</v>
          </cell>
        </row>
        <row r="1179">
          <cell r="A1179">
            <v>13040026</v>
          </cell>
          <cell r="B1179" t="str">
            <v>Hitkamp Lorenz</v>
          </cell>
          <cell r="C1179" t="str">
            <v>Sportschützen Voshövel</v>
          </cell>
          <cell r="D1179">
            <v>0</v>
          </cell>
        </row>
        <row r="1180">
          <cell r="A1180">
            <v>13040008</v>
          </cell>
          <cell r="B1180" t="str">
            <v>Holloh Eckhard</v>
          </cell>
          <cell r="C1180" t="str">
            <v>Sportschützen Voshövel</v>
          </cell>
          <cell r="D1180">
            <v>0</v>
          </cell>
        </row>
        <row r="1181">
          <cell r="A1181">
            <v>13040015</v>
          </cell>
          <cell r="B1181" t="str">
            <v>Holloh Erik</v>
          </cell>
          <cell r="C1181" t="str">
            <v>Sportschützen Voshövel</v>
          </cell>
          <cell r="D1181">
            <v>0</v>
          </cell>
        </row>
        <row r="1182">
          <cell r="A1182">
            <v>13040090</v>
          </cell>
          <cell r="B1182" t="str">
            <v>Holloh Waltraud</v>
          </cell>
          <cell r="C1182" t="str">
            <v>Sportschützen Voshövel</v>
          </cell>
          <cell r="D1182">
            <v>0</v>
          </cell>
        </row>
        <row r="1183">
          <cell r="A1183">
            <v>13040011</v>
          </cell>
          <cell r="B1183" t="str">
            <v>Holzberg Joshua</v>
          </cell>
          <cell r="C1183" t="str">
            <v>Sportschützen Voshövel</v>
          </cell>
          <cell r="D1183">
            <v>0</v>
          </cell>
        </row>
        <row r="1184">
          <cell r="A1184">
            <v>13040044</v>
          </cell>
          <cell r="B1184" t="str">
            <v>Holzberg Leoni</v>
          </cell>
          <cell r="C1184" t="str">
            <v>Sportschützen Voshövel</v>
          </cell>
          <cell r="D1184">
            <v>0</v>
          </cell>
        </row>
        <row r="1185">
          <cell r="A1185">
            <v>13040116</v>
          </cell>
          <cell r="B1185" t="str">
            <v>Hülsmann Bernd</v>
          </cell>
          <cell r="C1185" t="str">
            <v>Sportschützen Voshövel</v>
          </cell>
          <cell r="D1185">
            <v>0</v>
          </cell>
        </row>
        <row r="1186">
          <cell r="A1186">
            <v>13040109</v>
          </cell>
          <cell r="B1186" t="str">
            <v>Hülsmann Dagmar</v>
          </cell>
          <cell r="C1186" t="str">
            <v>Sportschützen Voshövel</v>
          </cell>
          <cell r="D1186">
            <v>0</v>
          </cell>
        </row>
        <row r="1187">
          <cell r="A1187">
            <v>13040014</v>
          </cell>
          <cell r="B1187" t="str">
            <v>Hülsmann Wilfried</v>
          </cell>
          <cell r="C1187" t="str">
            <v>Sportschützen Voshövel</v>
          </cell>
          <cell r="D1187">
            <v>0</v>
          </cell>
        </row>
        <row r="1188">
          <cell r="A1188">
            <v>13040092</v>
          </cell>
          <cell r="B1188" t="str">
            <v>Itjeshorst Lars</v>
          </cell>
          <cell r="C1188" t="str">
            <v>Sportschützen Voshövel</v>
          </cell>
          <cell r="D1188">
            <v>0</v>
          </cell>
        </row>
        <row r="1189">
          <cell r="A1189">
            <v>13040093</v>
          </cell>
          <cell r="B1189" t="str">
            <v>Janßen Heinz</v>
          </cell>
          <cell r="C1189" t="str">
            <v>Sportschützen Voshövel</v>
          </cell>
          <cell r="D1189">
            <v>0</v>
          </cell>
        </row>
        <row r="1190">
          <cell r="A1190">
            <v>13040033</v>
          </cell>
          <cell r="B1190" t="str">
            <v>Janzen Arnd</v>
          </cell>
          <cell r="C1190" t="str">
            <v>Sportschützen Voshövel</v>
          </cell>
          <cell r="D1190">
            <v>0</v>
          </cell>
        </row>
        <row r="1191">
          <cell r="A1191">
            <v>13040016</v>
          </cell>
          <cell r="B1191" t="str">
            <v>Janzen Harald</v>
          </cell>
          <cell r="C1191" t="str">
            <v>Sportschützen Voshövel</v>
          </cell>
          <cell r="D1191">
            <v>0</v>
          </cell>
        </row>
        <row r="1192">
          <cell r="A1192">
            <v>13040017</v>
          </cell>
          <cell r="B1192" t="str">
            <v>Joormann Wilfried</v>
          </cell>
          <cell r="C1192" t="str">
            <v>Sportschützen Voshövel</v>
          </cell>
          <cell r="D1192">
            <v>0</v>
          </cell>
        </row>
        <row r="1193">
          <cell r="A1193">
            <v>13040050</v>
          </cell>
          <cell r="B1193" t="str">
            <v>Klenke Johanna</v>
          </cell>
          <cell r="C1193" t="str">
            <v>Sportschützen Voshövel</v>
          </cell>
          <cell r="D1193">
            <v>0</v>
          </cell>
        </row>
        <row r="1194">
          <cell r="A1194">
            <v>13040094</v>
          </cell>
          <cell r="B1194" t="str">
            <v>Klump Werner</v>
          </cell>
          <cell r="C1194" t="str">
            <v>Sportschützen Voshövel</v>
          </cell>
          <cell r="D1194">
            <v>0</v>
          </cell>
        </row>
        <row r="1195">
          <cell r="A1195">
            <v>13040070</v>
          </cell>
          <cell r="B1195" t="str">
            <v>Krämer Günter</v>
          </cell>
          <cell r="C1195" t="str">
            <v>Sportschützen Voshövel</v>
          </cell>
          <cell r="D1195">
            <v>0</v>
          </cell>
        </row>
        <row r="1196">
          <cell r="A1196">
            <v>13040030</v>
          </cell>
          <cell r="B1196" t="str">
            <v>Krämer Roman</v>
          </cell>
          <cell r="C1196" t="str">
            <v>Sportschützen Voshövel</v>
          </cell>
          <cell r="D1196">
            <v>0</v>
          </cell>
        </row>
        <row r="1197">
          <cell r="A1197">
            <v>13040018</v>
          </cell>
          <cell r="B1197" t="str">
            <v>Krämer Sonja</v>
          </cell>
          <cell r="C1197" t="str">
            <v>Sportschützen Voshövel</v>
          </cell>
          <cell r="D1197">
            <v>0</v>
          </cell>
        </row>
        <row r="1198">
          <cell r="A1198">
            <v>13040054</v>
          </cell>
          <cell r="B1198" t="str">
            <v>Kremer Matthias</v>
          </cell>
          <cell r="C1198" t="str">
            <v>Sportschützen Voshövel</v>
          </cell>
          <cell r="D1198">
            <v>0</v>
          </cell>
        </row>
        <row r="1199">
          <cell r="A1199">
            <v>13040020</v>
          </cell>
          <cell r="B1199" t="str">
            <v>Kremer Rainer</v>
          </cell>
          <cell r="C1199" t="str">
            <v>Sportschützen Voshövel</v>
          </cell>
          <cell r="D1199">
            <v>0</v>
          </cell>
        </row>
        <row r="1200">
          <cell r="A1200">
            <v>13040036</v>
          </cell>
          <cell r="B1200" t="str">
            <v>Kurka Dieter</v>
          </cell>
          <cell r="C1200" t="str">
            <v>Sportschützen Voshövel</v>
          </cell>
          <cell r="D1200">
            <v>0</v>
          </cell>
        </row>
        <row r="1201">
          <cell r="A1201">
            <v>13040095</v>
          </cell>
          <cell r="B1201" t="str">
            <v>Kurka Heinz</v>
          </cell>
          <cell r="C1201" t="str">
            <v>Sportschützen Voshövel</v>
          </cell>
          <cell r="D1201">
            <v>0</v>
          </cell>
        </row>
        <row r="1202">
          <cell r="A1202">
            <v>13040096</v>
          </cell>
          <cell r="B1202" t="str">
            <v>Kurka Manfred</v>
          </cell>
          <cell r="C1202" t="str">
            <v>Sportschützen Voshövel</v>
          </cell>
          <cell r="D1202">
            <v>0</v>
          </cell>
        </row>
        <row r="1203">
          <cell r="A1203">
            <v>13040035</v>
          </cell>
          <cell r="B1203" t="str">
            <v>Kurka Simon</v>
          </cell>
          <cell r="C1203" t="str">
            <v>Sportschützen Voshövel</v>
          </cell>
          <cell r="D1203">
            <v>0</v>
          </cell>
        </row>
        <row r="1204">
          <cell r="A1204">
            <v>13040098</v>
          </cell>
          <cell r="B1204" t="str">
            <v>Labenz Hartwig</v>
          </cell>
          <cell r="C1204" t="str">
            <v>Sportschützen Voshövel</v>
          </cell>
          <cell r="D1204">
            <v>0</v>
          </cell>
        </row>
        <row r="1205">
          <cell r="A1205">
            <v>13040019</v>
          </cell>
          <cell r="B1205" t="str">
            <v>Limberg Carsten</v>
          </cell>
          <cell r="C1205" t="str">
            <v>Sportschützen Voshövel</v>
          </cell>
          <cell r="D1205">
            <v>0</v>
          </cell>
        </row>
        <row r="1206">
          <cell r="A1206">
            <v>13040097</v>
          </cell>
          <cell r="B1206" t="str">
            <v>Majert Marcel</v>
          </cell>
          <cell r="C1206" t="str">
            <v>Sportschützen Voshövel</v>
          </cell>
          <cell r="D1206">
            <v>0</v>
          </cell>
        </row>
        <row r="1207">
          <cell r="A1207">
            <v>13040025</v>
          </cell>
          <cell r="B1207" t="str">
            <v>Majert Tobias</v>
          </cell>
          <cell r="C1207" t="str">
            <v>Sportschützen Voshövel</v>
          </cell>
          <cell r="D1207">
            <v>0</v>
          </cell>
        </row>
        <row r="1208">
          <cell r="A1208">
            <v>13040100</v>
          </cell>
          <cell r="B1208" t="str">
            <v>Möllmann Hermann</v>
          </cell>
          <cell r="C1208" t="str">
            <v>Sportschützen Voshövel</v>
          </cell>
          <cell r="D1208">
            <v>0</v>
          </cell>
        </row>
        <row r="1209">
          <cell r="A1209">
            <v>13040101</v>
          </cell>
          <cell r="B1209" t="str">
            <v>Müller Manfred</v>
          </cell>
          <cell r="C1209" t="str">
            <v>Sportschützen Voshövel</v>
          </cell>
          <cell r="D1209">
            <v>0</v>
          </cell>
        </row>
        <row r="1210">
          <cell r="A1210">
            <v>13040013</v>
          </cell>
          <cell r="B1210" t="str">
            <v>Müller Udo</v>
          </cell>
          <cell r="C1210" t="str">
            <v>Sportschützen Voshövel</v>
          </cell>
          <cell r="D1210">
            <v>0</v>
          </cell>
        </row>
        <row r="1211">
          <cell r="A1211">
            <v>13040009</v>
          </cell>
          <cell r="B1211" t="str">
            <v>Neuenhoff Hildegard</v>
          </cell>
          <cell r="C1211" t="str">
            <v>Sportschützen Voshövel</v>
          </cell>
          <cell r="D1211">
            <v>0</v>
          </cell>
        </row>
        <row r="1212">
          <cell r="A1212">
            <v>13040102</v>
          </cell>
          <cell r="B1212" t="str">
            <v>Nuyken Heinrich</v>
          </cell>
          <cell r="C1212" t="str">
            <v>Sportschützen Voshövel</v>
          </cell>
          <cell r="D1212">
            <v>0</v>
          </cell>
        </row>
        <row r="1213">
          <cell r="A1213">
            <v>13040012</v>
          </cell>
          <cell r="B1213" t="str">
            <v>Ohletz Angela</v>
          </cell>
          <cell r="C1213" t="str">
            <v>Sportschützen Voshövel</v>
          </cell>
          <cell r="D1213">
            <v>0</v>
          </cell>
        </row>
        <row r="1214">
          <cell r="A1214">
            <v>13040106</v>
          </cell>
          <cell r="B1214" t="str">
            <v>Ohletz Heinz Erich</v>
          </cell>
          <cell r="C1214" t="str">
            <v>Sportschützen Voshövel</v>
          </cell>
          <cell r="D1214">
            <v>0</v>
          </cell>
        </row>
        <row r="1215">
          <cell r="A1215">
            <v>13040074</v>
          </cell>
          <cell r="B1215" t="str">
            <v>Ohletz Marco</v>
          </cell>
          <cell r="C1215" t="str">
            <v>Sportschützen Voshövel</v>
          </cell>
          <cell r="D1215">
            <v>0</v>
          </cell>
        </row>
        <row r="1216">
          <cell r="A1216">
            <v>13040064</v>
          </cell>
          <cell r="B1216" t="str">
            <v>Ohletz Oliver</v>
          </cell>
          <cell r="C1216" t="str">
            <v>Sportschützen Voshövel</v>
          </cell>
          <cell r="D1216">
            <v>0</v>
          </cell>
        </row>
        <row r="1217">
          <cell r="A1217">
            <v>13040103</v>
          </cell>
          <cell r="B1217" t="str">
            <v>Posser Reinhard</v>
          </cell>
          <cell r="C1217" t="str">
            <v>Sportschützen Voshövel</v>
          </cell>
          <cell r="D1217">
            <v>0</v>
          </cell>
        </row>
        <row r="1218">
          <cell r="A1218">
            <v>13040043</v>
          </cell>
          <cell r="B1218" t="str">
            <v>Posser Werner</v>
          </cell>
          <cell r="C1218" t="str">
            <v>Sportschützen Voshövel</v>
          </cell>
          <cell r="D1218">
            <v>0</v>
          </cell>
        </row>
        <row r="1219">
          <cell r="A1219">
            <v>13040104</v>
          </cell>
          <cell r="B1219" t="str">
            <v>Reßing Karl-Heinz</v>
          </cell>
          <cell r="C1219" t="str">
            <v>Sportschützen Voshövel</v>
          </cell>
          <cell r="D1219">
            <v>0</v>
          </cell>
        </row>
        <row r="1220">
          <cell r="A1220">
            <v>13040045</v>
          </cell>
          <cell r="B1220" t="str">
            <v>Rütter Johann</v>
          </cell>
          <cell r="C1220" t="str">
            <v>Sportschützen Voshövel</v>
          </cell>
          <cell r="D1220">
            <v>0</v>
          </cell>
        </row>
        <row r="1221">
          <cell r="A1221">
            <v>13040041</v>
          </cell>
          <cell r="B1221" t="str">
            <v>Schlabes Ernst</v>
          </cell>
          <cell r="C1221" t="str">
            <v>Sportschützen Voshövel</v>
          </cell>
          <cell r="D1221">
            <v>0</v>
          </cell>
        </row>
        <row r="1222">
          <cell r="A1222">
            <v>13040111</v>
          </cell>
          <cell r="B1222" t="str">
            <v>Schlabes Frederik</v>
          </cell>
          <cell r="C1222" t="str">
            <v>Sportschützen Voshövel</v>
          </cell>
          <cell r="D1222">
            <v>0</v>
          </cell>
        </row>
        <row r="1223">
          <cell r="A1223">
            <v>13040046</v>
          </cell>
          <cell r="B1223" t="str">
            <v>Schlabes Hermann</v>
          </cell>
          <cell r="C1223" t="str">
            <v>Sportschützen Voshövel</v>
          </cell>
          <cell r="D1223">
            <v>0</v>
          </cell>
        </row>
        <row r="1224">
          <cell r="A1224">
            <v>13040051</v>
          </cell>
          <cell r="B1224" t="str">
            <v>Schlüß Dieter</v>
          </cell>
          <cell r="C1224" t="str">
            <v>Sportschützen Voshövel</v>
          </cell>
          <cell r="D1224">
            <v>0</v>
          </cell>
        </row>
        <row r="1225">
          <cell r="A1225">
            <v>13040047</v>
          </cell>
          <cell r="B1225" t="str">
            <v>Schmellekamp Herbert</v>
          </cell>
          <cell r="C1225" t="str">
            <v>Sportschützen Voshövel</v>
          </cell>
          <cell r="D1225">
            <v>0</v>
          </cell>
        </row>
        <row r="1226">
          <cell r="A1226">
            <v>13040121</v>
          </cell>
          <cell r="B1226" t="str">
            <v>Schmellekamp Karl</v>
          </cell>
          <cell r="C1226" t="str">
            <v>Sportschützen Voshövel</v>
          </cell>
          <cell r="D1226">
            <v>0</v>
          </cell>
        </row>
        <row r="1227">
          <cell r="A1227">
            <v>13040067</v>
          </cell>
          <cell r="B1227" t="str">
            <v>Schmellekamp Stefan</v>
          </cell>
          <cell r="C1227" t="str">
            <v>Sportschützen Voshövel</v>
          </cell>
          <cell r="D1227">
            <v>0</v>
          </cell>
        </row>
        <row r="1228">
          <cell r="A1228">
            <v>13040023</v>
          </cell>
          <cell r="B1228" t="str">
            <v>Schönberg Yannick</v>
          </cell>
          <cell r="C1228" t="str">
            <v>Sportschützen Voshövel</v>
          </cell>
          <cell r="D1228">
            <v>0</v>
          </cell>
        </row>
        <row r="1229">
          <cell r="A1229">
            <v>13040058</v>
          </cell>
          <cell r="B1229" t="str">
            <v>Schulten Johann</v>
          </cell>
          <cell r="C1229" t="str">
            <v>Sportschützen Voshövel</v>
          </cell>
          <cell r="D1229">
            <v>0</v>
          </cell>
        </row>
        <row r="1230">
          <cell r="A1230">
            <v>13040066</v>
          </cell>
          <cell r="B1230" t="str">
            <v>Schulten-Hesseling Bernd</v>
          </cell>
          <cell r="C1230" t="str">
            <v>Sportschützen Voshövel</v>
          </cell>
          <cell r="D1230">
            <v>0</v>
          </cell>
        </row>
        <row r="1231">
          <cell r="A1231">
            <v>13040068</v>
          </cell>
          <cell r="B1231" t="str">
            <v>Schulten-Hesseling Ulrike</v>
          </cell>
          <cell r="C1231" t="str">
            <v>Sportschützen Voshövel</v>
          </cell>
          <cell r="D1231">
            <v>0</v>
          </cell>
        </row>
        <row r="1232">
          <cell r="A1232">
            <v>13040024</v>
          </cell>
          <cell r="B1232" t="str">
            <v>Schüring Dietrich</v>
          </cell>
          <cell r="C1232" t="str">
            <v>Sportschützen Voshövel</v>
          </cell>
          <cell r="D1232">
            <v>0</v>
          </cell>
        </row>
        <row r="1233">
          <cell r="A1233">
            <v>13040084</v>
          </cell>
          <cell r="B1233" t="str">
            <v>Schüring Sandra</v>
          </cell>
          <cell r="C1233" t="str">
            <v>Sportschützen Voshövel</v>
          </cell>
          <cell r="D1233">
            <v>0</v>
          </cell>
        </row>
        <row r="1234">
          <cell r="A1234">
            <v>13040053</v>
          </cell>
          <cell r="B1234" t="str">
            <v>Schwarz Bärbel</v>
          </cell>
          <cell r="C1234" t="str">
            <v>Sportschützen Voshövel</v>
          </cell>
          <cell r="D1234">
            <v>0</v>
          </cell>
        </row>
        <row r="1235">
          <cell r="A1235">
            <v>13040065</v>
          </cell>
          <cell r="B1235" t="str">
            <v>Schwarz Gerd-Dieter</v>
          </cell>
          <cell r="C1235" t="str">
            <v>Sportschützen Voshövel</v>
          </cell>
          <cell r="D1235">
            <v>0</v>
          </cell>
        </row>
        <row r="1236">
          <cell r="A1236">
            <v>13040125</v>
          </cell>
          <cell r="B1236" t="str">
            <v>Schwarz Kai</v>
          </cell>
          <cell r="C1236" t="str">
            <v>Sportschützen Voshövel</v>
          </cell>
          <cell r="D1236">
            <v>0</v>
          </cell>
        </row>
        <row r="1237">
          <cell r="A1237">
            <v>13040122</v>
          </cell>
          <cell r="B1237" t="str">
            <v>Skiebe Karl</v>
          </cell>
          <cell r="C1237" t="str">
            <v>Sportschützen Voshövel</v>
          </cell>
          <cell r="D1237">
            <v>0</v>
          </cell>
        </row>
        <row r="1238">
          <cell r="A1238">
            <v>13040126</v>
          </cell>
          <cell r="B1238" t="str">
            <v>Sondermann Theresa</v>
          </cell>
          <cell r="C1238" t="str">
            <v>Sportschützen Voshövel</v>
          </cell>
          <cell r="D1238">
            <v>0</v>
          </cell>
        </row>
        <row r="1239">
          <cell r="A1239">
            <v>13040048</v>
          </cell>
          <cell r="B1239" t="str">
            <v>Sondermann Ulrich</v>
          </cell>
          <cell r="C1239" t="str">
            <v>Sportschützen Voshövel</v>
          </cell>
          <cell r="D1239">
            <v>0</v>
          </cell>
        </row>
        <row r="1240">
          <cell r="A1240">
            <v>13040110</v>
          </cell>
          <cell r="B1240" t="str">
            <v>Stemmingholt Walter</v>
          </cell>
          <cell r="C1240" t="str">
            <v>Sportschützen Voshövel</v>
          </cell>
          <cell r="D1240">
            <v>0</v>
          </cell>
        </row>
        <row r="1241">
          <cell r="A1241">
            <v>13040052</v>
          </cell>
          <cell r="B1241" t="str">
            <v>Tebbe Helmut</v>
          </cell>
          <cell r="C1241" t="str">
            <v>Sportschützen Voshövel</v>
          </cell>
          <cell r="D1241">
            <v>0</v>
          </cell>
        </row>
        <row r="1242">
          <cell r="A1242">
            <v>13040113</v>
          </cell>
          <cell r="B1242" t="str">
            <v>Tebbe Monika</v>
          </cell>
          <cell r="C1242" t="str">
            <v>Sportschützen Voshövel</v>
          </cell>
          <cell r="D1242">
            <v>0</v>
          </cell>
        </row>
        <row r="1243">
          <cell r="A1243">
            <v>13040042</v>
          </cell>
          <cell r="B1243" t="str">
            <v>Tegründe Torsten</v>
          </cell>
          <cell r="C1243" t="str">
            <v>Sportschützen Voshövel</v>
          </cell>
          <cell r="D1243">
            <v>0</v>
          </cell>
        </row>
        <row r="1244">
          <cell r="A1244">
            <v>13040123</v>
          </cell>
          <cell r="B1244" t="str">
            <v>Tinnefeld Werner</v>
          </cell>
          <cell r="C1244" t="str">
            <v>Sportschützen Voshövel</v>
          </cell>
          <cell r="D1244">
            <v>0</v>
          </cell>
        </row>
        <row r="1245">
          <cell r="A1245">
            <v>13040055</v>
          </cell>
          <cell r="B1245" t="str">
            <v>Walter Herbert</v>
          </cell>
          <cell r="C1245" t="str">
            <v>Sportschützen Voshövel</v>
          </cell>
          <cell r="D1245">
            <v>0</v>
          </cell>
        </row>
        <row r="1246">
          <cell r="A1246">
            <v>13040056</v>
          </cell>
          <cell r="B1246" t="str">
            <v>Walter Werner</v>
          </cell>
          <cell r="C1246" t="str">
            <v>Sportschützen Voshövel</v>
          </cell>
          <cell r="D1246">
            <v>0</v>
          </cell>
        </row>
        <row r="1247">
          <cell r="A1247">
            <v>13010068</v>
          </cell>
          <cell r="B1247" t="str">
            <v>Amamitch Olga</v>
          </cell>
          <cell r="C1247" t="str">
            <v>SpSch "AvL" Hamminkeln</v>
          </cell>
          <cell r="D1247">
            <v>0</v>
          </cell>
        </row>
        <row r="1248">
          <cell r="A1248">
            <v>13010136</v>
          </cell>
          <cell r="B1248" t="str">
            <v>Bathe Kai Uwe</v>
          </cell>
          <cell r="C1248" t="str">
            <v>SpSch "AvL" Hamminkeln</v>
          </cell>
          <cell r="D1248">
            <v>0</v>
          </cell>
        </row>
        <row r="1249">
          <cell r="A1249">
            <v>13010011</v>
          </cell>
          <cell r="B1249" t="str">
            <v>Becker Birgit</v>
          </cell>
          <cell r="C1249" t="str">
            <v>SpSch "AvL" Hamminkeln</v>
          </cell>
          <cell r="D1249">
            <v>0</v>
          </cell>
        </row>
        <row r="1250">
          <cell r="A1250">
            <v>13010047</v>
          </cell>
          <cell r="B1250" t="str">
            <v>Becker Herbert</v>
          </cell>
          <cell r="C1250" t="str">
            <v>SpSch "AvL" Hamminkeln</v>
          </cell>
          <cell r="D1250">
            <v>0</v>
          </cell>
        </row>
        <row r="1251">
          <cell r="A1251">
            <v>13010032</v>
          </cell>
          <cell r="B1251" t="str">
            <v>Beenen Nikolas</v>
          </cell>
          <cell r="C1251" t="str">
            <v>SpSch "AvL" Hamminkeln</v>
          </cell>
          <cell r="D1251">
            <v>0</v>
          </cell>
        </row>
        <row r="1252">
          <cell r="A1252">
            <v>13010104</v>
          </cell>
          <cell r="B1252" t="str">
            <v>Berning Dirk</v>
          </cell>
          <cell r="C1252" t="str">
            <v>SpSch "AvL" Hamminkeln</v>
          </cell>
          <cell r="D1252">
            <v>0</v>
          </cell>
        </row>
        <row r="1253">
          <cell r="A1253">
            <v>13010072</v>
          </cell>
          <cell r="B1253" t="str">
            <v>Berning Elsa</v>
          </cell>
          <cell r="C1253" t="str">
            <v>SpSch "AvL" Hamminkeln</v>
          </cell>
          <cell r="D1253">
            <v>0</v>
          </cell>
        </row>
        <row r="1254">
          <cell r="A1254">
            <v>13010088</v>
          </cell>
          <cell r="B1254" t="str">
            <v>Berning Heidi</v>
          </cell>
          <cell r="C1254" t="str">
            <v>SpSch "AvL" Hamminkeln</v>
          </cell>
          <cell r="D1254">
            <v>0</v>
          </cell>
        </row>
        <row r="1255">
          <cell r="A1255">
            <v>13010040</v>
          </cell>
          <cell r="B1255" t="str">
            <v>Berning Karlheinz</v>
          </cell>
          <cell r="C1255" t="str">
            <v>SpSch "AvL" Hamminkeln</v>
          </cell>
          <cell r="D1255">
            <v>0</v>
          </cell>
        </row>
        <row r="1256">
          <cell r="A1256">
            <v>13010074</v>
          </cell>
          <cell r="B1256" t="str">
            <v>Berning Roswitha</v>
          </cell>
          <cell r="C1256" t="str">
            <v>SpSch "AvL" Hamminkeln</v>
          </cell>
          <cell r="D1256">
            <v>0</v>
          </cell>
        </row>
        <row r="1257">
          <cell r="A1257">
            <v>13010041</v>
          </cell>
          <cell r="B1257" t="str">
            <v>Berning Udo</v>
          </cell>
          <cell r="C1257" t="str">
            <v>SpSch "AvL" Hamminkeln</v>
          </cell>
          <cell r="D1257">
            <v>0</v>
          </cell>
        </row>
        <row r="1258">
          <cell r="A1258">
            <v>13010140</v>
          </cell>
          <cell r="B1258" t="str">
            <v>Berning Wolfgang</v>
          </cell>
          <cell r="C1258" t="str">
            <v>SpSch "AvL" Hamminkeln</v>
          </cell>
          <cell r="D1258">
            <v>0</v>
          </cell>
        </row>
        <row r="1259">
          <cell r="A1259">
            <v>13010019</v>
          </cell>
          <cell r="B1259" t="str">
            <v>Binzen Daniel</v>
          </cell>
          <cell r="C1259" t="str">
            <v>SpSch "AvL" Hamminkeln</v>
          </cell>
          <cell r="D1259">
            <v>0</v>
          </cell>
        </row>
        <row r="1260">
          <cell r="A1260">
            <v>13010026</v>
          </cell>
          <cell r="B1260" t="str">
            <v>Blecking Dennis</v>
          </cell>
          <cell r="C1260" t="str">
            <v>SpSch "AvL" Hamminkeln</v>
          </cell>
          <cell r="D1260">
            <v>0</v>
          </cell>
        </row>
        <row r="1261">
          <cell r="A1261">
            <v>13010034</v>
          </cell>
          <cell r="B1261" t="str">
            <v>Blecking Kevin</v>
          </cell>
          <cell r="C1261" t="str">
            <v>SpSch "AvL" Hamminkeln</v>
          </cell>
          <cell r="D1261">
            <v>0</v>
          </cell>
        </row>
        <row r="1262">
          <cell r="A1262">
            <v>13010029</v>
          </cell>
          <cell r="B1262" t="str">
            <v>Blumensaat Edith</v>
          </cell>
          <cell r="C1262" t="str">
            <v>SpSch "AvL" Hamminkeln</v>
          </cell>
          <cell r="D1262">
            <v>0</v>
          </cell>
        </row>
        <row r="1263">
          <cell r="A1263">
            <v>13010084</v>
          </cell>
          <cell r="B1263" t="str">
            <v>Bovenkerk Hannah</v>
          </cell>
          <cell r="C1263" t="str">
            <v>SpSch "AvL" Hamminkeln</v>
          </cell>
          <cell r="D1263">
            <v>0</v>
          </cell>
        </row>
        <row r="1264">
          <cell r="A1264">
            <v>13010145</v>
          </cell>
          <cell r="B1264" t="str">
            <v>Bovenkerk Lars</v>
          </cell>
          <cell r="C1264" t="str">
            <v>SpSch "AvL" Hamminkeln</v>
          </cell>
          <cell r="D1264">
            <v>0</v>
          </cell>
        </row>
        <row r="1265">
          <cell r="A1265">
            <v>13010090</v>
          </cell>
          <cell r="B1265" t="str">
            <v>Bovenkerk Michael</v>
          </cell>
          <cell r="C1265" t="str">
            <v>SpSch "AvL" Hamminkeln</v>
          </cell>
          <cell r="D1265">
            <v>0</v>
          </cell>
        </row>
        <row r="1266">
          <cell r="A1266">
            <v>13010077</v>
          </cell>
          <cell r="B1266" t="str">
            <v>Bovenkerk Reiner</v>
          </cell>
          <cell r="C1266" t="str">
            <v>SpSch "AvL" Hamminkeln</v>
          </cell>
          <cell r="D1266">
            <v>0</v>
          </cell>
        </row>
        <row r="1267">
          <cell r="A1267">
            <v>13010089</v>
          </cell>
          <cell r="B1267" t="str">
            <v>Bovenkerk Sarah</v>
          </cell>
          <cell r="C1267" t="str">
            <v>SpSch "AvL" Hamminkeln</v>
          </cell>
          <cell r="D1267">
            <v>0</v>
          </cell>
        </row>
        <row r="1268">
          <cell r="A1268">
            <v>13010002</v>
          </cell>
          <cell r="B1268" t="str">
            <v>Bovenkerk Werner</v>
          </cell>
          <cell r="C1268" t="str">
            <v>SpSch "AvL" Hamminkeln</v>
          </cell>
          <cell r="D1268">
            <v>0</v>
          </cell>
        </row>
        <row r="1269">
          <cell r="A1269">
            <v>13010018</v>
          </cell>
          <cell r="B1269" t="str">
            <v>Bugdoll Florian</v>
          </cell>
          <cell r="C1269" t="str">
            <v>SpSch "AvL" Hamminkeln</v>
          </cell>
          <cell r="D1269">
            <v>0</v>
          </cell>
        </row>
        <row r="1270">
          <cell r="A1270">
            <v>13010014</v>
          </cell>
          <cell r="B1270" t="str">
            <v>Bußmann Wilhelm</v>
          </cell>
          <cell r="C1270" t="str">
            <v>SpSch "AvL" Hamminkeln</v>
          </cell>
          <cell r="D1270">
            <v>0</v>
          </cell>
        </row>
        <row r="1271">
          <cell r="A1271">
            <v>13010027</v>
          </cell>
          <cell r="B1271" t="str">
            <v>Claeßen Friedhelm</v>
          </cell>
          <cell r="C1271" t="str">
            <v>SpSch "AvL" Hamminkeln</v>
          </cell>
          <cell r="D1271">
            <v>0</v>
          </cell>
        </row>
        <row r="1272">
          <cell r="A1272">
            <v>13010066</v>
          </cell>
          <cell r="B1272" t="str">
            <v>Cornelißen Heinz</v>
          </cell>
          <cell r="C1272" t="str">
            <v>SpSch "AvL" Hamminkeln</v>
          </cell>
          <cell r="D1272">
            <v>0</v>
          </cell>
        </row>
        <row r="1273">
          <cell r="A1273">
            <v>13010092</v>
          </cell>
          <cell r="B1273" t="str">
            <v>Elsing Andreas</v>
          </cell>
          <cell r="C1273" t="str">
            <v>SpSch "AvL" Hamminkeln</v>
          </cell>
          <cell r="D1273">
            <v>0</v>
          </cell>
        </row>
        <row r="1274">
          <cell r="A1274">
            <v>13010008</v>
          </cell>
          <cell r="B1274" t="str">
            <v>Engelhardt Michael</v>
          </cell>
          <cell r="C1274" t="str">
            <v>SpSch "AvL" Hamminkeln</v>
          </cell>
          <cell r="D1274">
            <v>0</v>
          </cell>
        </row>
        <row r="1275">
          <cell r="A1275">
            <v>13010079</v>
          </cell>
          <cell r="B1275" t="str">
            <v>Feldmann Anette</v>
          </cell>
          <cell r="C1275" t="str">
            <v>SpSch "AvL" Hamminkeln</v>
          </cell>
          <cell r="D1275">
            <v>0</v>
          </cell>
        </row>
        <row r="1276">
          <cell r="A1276">
            <v>13010091</v>
          </cell>
          <cell r="B1276" t="str">
            <v>Feldmann Markus</v>
          </cell>
          <cell r="C1276" t="str">
            <v>SpSch "AvL" Hamminkeln</v>
          </cell>
          <cell r="D1276">
            <v>0</v>
          </cell>
        </row>
        <row r="1277">
          <cell r="A1277">
            <v>13010030</v>
          </cell>
          <cell r="B1277" t="str">
            <v>Feldmann Simon</v>
          </cell>
          <cell r="C1277" t="str">
            <v>SpSch "AvL" Hamminkeln</v>
          </cell>
          <cell r="D1277">
            <v>0</v>
          </cell>
        </row>
        <row r="1278">
          <cell r="A1278">
            <v>13010005</v>
          </cell>
          <cell r="B1278" t="str">
            <v>Flores Dieter</v>
          </cell>
          <cell r="C1278" t="str">
            <v>SpSch "AvL" Hamminkeln</v>
          </cell>
          <cell r="D1278">
            <v>0</v>
          </cell>
        </row>
        <row r="1279">
          <cell r="A1279">
            <v>13010007</v>
          </cell>
          <cell r="B1279" t="str">
            <v>Flores Horst</v>
          </cell>
          <cell r="C1279" t="str">
            <v>SpSch "AvL" Hamminkeln</v>
          </cell>
          <cell r="D1279">
            <v>0</v>
          </cell>
        </row>
        <row r="1280">
          <cell r="A1280">
            <v>13010102</v>
          </cell>
          <cell r="B1280" t="str">
            <v>Flores Irmgard</v>
          </cell>
          <cell r="C1280" t="str">
            <v>SpSch "AvL" Hamminkeln</v>
          </cell>
          <cell r="D1280">
            <v>0</v>
          </cell>
        </row>
        <row r="1281">
          <cell r="A1281">
            <v>13010022</v>
          </cell>
          <cell r="B1281" t="str">
            <v>Gasior Egon</v>
          </cell>
          <cell r="C1281" t="str">
            <v>SpSch "AvL" Hamminkeln</v>
          </cell>
          <cell r="D1281">
            <v>0</v>
          </cell>
        </row>
        <row r="1282">
          <cell r="A1282">
            <v>13010024</v>
          </cell>
          <cell r="B1282" t="str">
            <v>Gores Andreas</v>
          </cell>
          <cell r="C1282" t="str">
            <v>SpSch "AvL" Hamminkeln</v>
          </cell>
          <cell r="D1282">
            <v>0</v>
          </cell>
        </row>
        <row r="1283">
          <cell r="A1283">
            <v>13010064</v>
          </cell>
          <cell r="B1283" t="str">
            <v>Grüneboom Dennis</v>
          </cell>
          <cell r="C1283" t="str">
            <v>SpSch "AvL" Hamminkeln</v>
          </cell>
          <cell r="D1283">
            <v>0</v>
          </cell>
        </row>
        <row r="1284">
          <cell r="A1284">
            <v>13010095</v>
          </cell>
          <cell r="B1284" t="str">
            <v>Hagenbeck Bastian</v>
          </cell>
          <cell r="C1284" t="str">
            <v>SpSch "AvL" Hamminkeln</v>
          </cell>
          <cell r="D1284">
            <v>0</v>
          </cell>
        </row>
        <row r="1285">
          <cell r="A1285">
            <v>13010100</v>
          </cell>
          <cell r="B1285" t="str">
            <v>Hartwig Ronny</v>
          </cell>
          <cell r="C1285" t="str">
            <v>SpSch "AvL" Hamminkeln</v>
          </cell>
          <cell r="D1285">
            <v>0</v>
          </cell>
        </row>
        <row r="1286">
          <cell r="A1286">
            <v>13010031</v>
          </cell>
          <cell r="B1286" t="str">
            <v>Hasenwinkel Bodo</v>
          </cell>
          <cell r="C1286" t="str">
            <v>SpSch "AvL" Hamminkeln</v>
          </cell>
          <cell r="D1286">
            <v>0</v>
          </cell>
        </row>
        <row r="1287">
          <cell r="A1287">
            <v>13010048</v>
          </cell>
          <cell r="B1287" t="str">
            <v>Hemsteg Harald</v>
          </cell>
          <cell r="C1287" t="str">
            <v>SpSch "AvL" Hamminkeln</v>
          </cell>
          <cell r="D1287">
            <v>0</v>
          </cell>
        </row>
        <row r="1288">
          <cell r="A1288">
            <v>13010028</v>
          </cell>
          <cell r="B1288" t="str">
            <v>Hemsteg Hildegard</v>
          </cell>
          <cell r="C1288" t="str">
            <v>SpSch "AvL" Hamminkeln</v>
          </cell>
          <cell r="D1288">
            <v>0</v>
          </cell>
        </row>
        <row r="1289">
          <cell r="A1289">
            <v>13010139</v>
          </cell>
          <cell r="B1289" t="str">
            <v>Hemsteg Stephanie</v>
          </cell>
          <cell r="C1289" t="str">
            <v>SpSch "AvL" Hamminkeln</v>
          </cell>
          <cell r="D1289">
            <v>0</v>
          </cell>
        </row>
        <row r="1290">
          <cell r="A1290">
            <v>13010010</v>
          </cell>
          <cell r="B1290" t="str">
            <v>Hoffmann Rainer</v>
          </cell>
          <cell r="C1290" t="str">
            <v>SpSch "AvL" Hamminkeln</v>
          </cell>
          <cell r="D1290">
            <v>0</v>
          </cell>
        </row>
        <row r="1291">
          <cell r="A1291">
            <v>13010052</v>
          </cell>
          <cell r="B1291" t="str">
            <v>Kammeier Volker</v>
          </cell>
          <cell r="C1291" t="str">
            <v>SpSch "AvL" Hamminkeln</v>
          </cell>
          <cell r="D1291">
            <v>0</v>
          </cell>
        </row>
        <row r="1292">
          <cell r="A1292">
            <v>13010076</v>
          </cell>
          <cell r="B1292" t="str">
            <v>Kant Henning</v>
          </cell>
          <cell r="C1292" t="str">
            <v>SpSch "AvL" Hamminkeln</v>
          </cell>
          <cell r="D1292">
            <v>0</v>
          </cell>
        </row>
        <row r="1293">
          <cell r="A1293">
            <v>13010053</v>
          </cell>
          <cell r="B1293" t="str">
            <v>Kloppert Wilhelm</v>
          </cell>
          <cell r="C1293" t="str">
            <v>SpSch "AvL" Hamminkeln</v>
          </cell>
          <cell r="D1293">
            <v>0</v>
          </cell>
        </row>
        <row r="1294">
          <cell r="A1294">
            <v>13010070</v>
          </cell>
          <cell r="B1294" t="str">
            <v>Kolbrink Dominik</v>
          </cell>
          <cell r="C1294" t="str">
            <v>SpSch "AvL" Hamminkeln</v>
          </cell>
          <cell r="D1294">
            <v>0</v>
          </cell>
        </row>
        <row r="1295">
          <cell r="A1295">
            <v>13010037</v>
          </cell>
          <cell r="B1295" t="str">
            <v>Kolbrink Jürgen</v>
          </cell>
          <cell r="C1295" t="str">
            <v>SpSch "AvL" Hamminkeln</v>
          </cell>
          <cell r="D1295">
            <v>0</v>
          </cell>
        </row>
        <row r="1296">
          <cell r="A1296">
            <v>13010042</v>
          </cell>
          <cell r="B1296" t="str">
            <v>Kolbrink Margret</v>
          </cell>
          <cell r="C1296" t="str">
            <v>SpSch "AvL" Hamminkeln</v>
          </cell>
          <cell r="D1296">
            <v>0</v>
          </cell>
        </row>
        <row r="1297">
          <cell r="A1297">
            <v>13010001</v>
          </cell>
          <cell r="B1297" t="str">
            <v>Kolbrink Nadine</v>
          </cell>
          <cell r="C1297" t="str">
            <v>SpSch "AvL" Hamminkeln</v>
          </cell>
          <cell r="D1297">
            <v>0</v>
          </cell>
        </row>
        <row r="1298">
          <cell r="A1298">
            <v>13010082</v>
          </cell>
          <cell r="B1298" t="str">
            <v>Kulina Thomas</v>
          </cell>
          <cell r="C1298" t="str">
            <v>SpSch "AvL" Hamminkeln</v>
          </cell>
          <cell r="D1298">
            <v>0</v>
          </cell>
        </row>
        <row r="1299">
          <cell r="A1299">
            <v>13010110</v>
          </cell>
          <cell r="B1299" t="str">
            <v>Liethen Anneliese</v>
          </cell>
          <cell r="C1299" t="str">
            <v>SpSch "AvL" Hamminkeln</v>
          </cell>
          <cell r="D1299">
            <v>0</v>
          </cell>
        </row>
        <row r="1300">
          <cell r="A1300">
            <v>13010038</v>
          </cell>
          <cell r="B1300" t="str">
            <v>Liethen Peter</v>
          </cell>
          <cell r="C1300" t="str">
            <v>SpSch "AvL" Hamminkeln</v>
          </cell>
          <cell r="D1300">
            <v>0</v>
          </cell>
        </row>
        <row r="1301">
          <cell r="A1301">
            <v>13010009</v>
          </cell>
          <cell r="B1301" t="str">
            <v>Linke Nico</v>
          </cell>
          <cell r="C1301" t="str">
            <v>SpSch "AvL" Hamminkeln</v>
          </cell>
          <cell r="D1301">
            <v>0</v>
          </cell>
        </row>
        <row r="1302">
          <cell r="A1302">
            <v>13010023</v>
          </cell>
          <cell r="B1302" t="str">
            <v>Metner Heiko</v>
          </cell>
          <cell r="C1302" t="str">
            <v>SpSch "AvL" Hamminkeln</v>
          </cell>
          <cell r="D1302">
            <v>0</v>
          </cell>
        </row>
        <row r="1303">
          <cell r="A1303">
            <v>13010065</v>
          </cell>
          <cell r="B1303" t="str">
            <v>Metner Yvonne</v>
          </cell>
          <cell r="C1303" t="str">
            <v>SpSch "AvL" Hamminkeln</v>
          </cell>
          <cell r="D1303">
            <v>0</v>
          </cell>
        </row>
        <row r="1304">
          <cell r="A1304">
            <v>13010067</v>
          </cell>
          <cell r="B1304" t="str">
            <v>Mrosek Christoph</v>
          </cell>
          <cell r="C1304" t="str">
            <v>SpSch "AvL" Hamminkeln</v>
          </cell>
          <cell r="D1304">
            <v>0</v>
          </cell>
        </row>
        <row r="1305">
          <cell r="A1305">
            <v>13010062</v>
          </cell>
          <cell r="B1305" t="str">
            <v>Mulert Matthias von</v>
          </cell>
          <cell r="C1305" t="str">
            <v>SpSch "AvL" Hamminkeln</v>
          </cell>
          <cell r="D1305">
            <v>0</v>
          </cell>
        </row>
        <row r="1306">
          <cell r="A1306">
            <v>13010137</v>
          </cell>
          <cell r="B1306" t="str">
            <v>Müller Heiner</v>
          </cell>
          <cell r="C1306" t="str">
            <v>SpSch "AvL" Hamminkeln</v>
          </cell>
          <cell r="D1306">
            <v>0</v>
          </cell>
        </row>
        <row r="1307">
          <cell r="A1307">
            <v>13010099</v>
          </cell>
          <cell r="B1307" t="str">
            <v>Nahmen Jochen van</v>
          </cell>
          <cell r="C1307" t="str">
            <v>SpSch "AvL" Hamminkeln</v>
          </cell>
          <cell r="D1307">
            <v>0</v>
          </cell>
        </row>
        <row r="1308">
          <cell r="A1308">
            <v>13010044</v>
          </cell>
          <cell r="B1308" t="str">
            <v>Nahmen Ulrich van</v>
          </cell>
          <cell r="C1308" t="str">
            <v>SpSch "AvL" Hamminkeln</v>
          </cell>
          <cell r="D1308">
            <v>0</v>
          </cell>
        </row>
        <row r="1309">
          <cell r="A1309">
            <v>13010087</v>
          </cell>
          <cell r="B1309" t="str">
            <v>Neuenhaus Nico</v>
          </cell>
          <cell r="C1309" t="str">
            <v>SpSch "AvL" Hamminkeln</v>
          </cell>
          <cell r="D1309">
            <v>0</v>
          </cell>
        </row>
        <row r="1310">
          <cell r="A1310">
            <v>13010116</v>
          </cell>
          <cell r="B1310" t="str">
            <v>Nüchel Meikel</v>
          </cell>
          <cell r="C1310" t="str">
            <v>SpSch "AvL" Hamminkeln</v>
          </cell>
          <cell r="D1310">
            <v>0</v>
          </cell>
        </row>
        <row r="1311">
          <cell r="A1311">
            <v>13010015</v>
          </cell>
          <cell r="B1311" t="str">
            <v>Pelzer Heinz</v>
          </cell>
          <cell r="C1311" t="str">
            <v>SpSch "AvL" Hamminkeln</v>
          </cell>
          <cell r="D1311">
            <v>0</v>
          </cell>
        </row>
        <row r="1312">
          <cell r="A1312">
            <v>13010012</v>
          </cell>
          <cell r="B1312" t="str">
            <v>Pietzker Anke</v>
          </cell>
          <cell r="C1312" t="str">
            <v>SpSch "AvL" Hamminkeln</v>
          </cell>
          <cell r="D1312">
            <v>0</v>
          </cell>
        </row>
        <row r="1313">
          <cell r="A1313">
            <v>13010060</v>
          </cell>
          <cell r="B1313" t="str">
            <v>Pietzker Dirk</v>
          </cell>
          <cell r="C1313" t="str">
            <v>SpSch "AvL" Hamminkeln</v>
          </cell>
          <cell r="D1313">
            <v>0</v>
          </cell>
        </row>
        <row r="1314">
          <cell r="A1314">
            <v>13010033</v>
          </cell>
          <cell r="B1314" t="str">
            <v>Pietzker Lara</v>
          </cell>
          <cell r="C1314" t="str">
            <v>SpSch "AvL" Hamminkeln</v>
          </cell>
          <cell r="D1314">
            <v>0</v>
          </cell>
        </row>
        <row r="1315">
          <cell r="A1315">
            <v>13010013</v>
          </cell>
          <cell r="B1315" t="str">
            <v>Polaschegg Friedhelm</v>
          </cell>
          <cell r="C1315" t="str">
            <v>SpSch "AvL" Hamminkeln</v>
          </cell>
          <cell r="D1315">
            <v>0</v>
          </cell>
        </row>
        <row r="1316">
          <cell r="A1316">
            <v>13010020</v>
          </cell>
          <cell r="B1316" t="str">
            <v>Polaschegg Marcus</v>
          </cell>
          <cell r="C1316" t="str">
            <v>SpSch "AvL" Hamminkeln</v>
          </cell>
          <cell r="D1316">
            <v>0</v>
          </cell>
        </row>
        <row r="1317">
          <cell r="A1317">
            <v>13010135</v>
          </cell>
          <cell r="B1317" t="str">
            <v>Reeh Wilhelm</v>
          </cell>
          <cell r="C1317" t="str">
            <v>SpSch "AvL" Hamminkeln</v>
          </cell>
          <cell r="D1317">
            <v>0</v>
          </cell>
        </row>
        <row r="1318">
          <cell r="A1318">
            <v>13010081</v>
          </cell>
          <cell r="B1318" t="str">
            <v>Reeh-Krusdick Catrin</v>
          </cell>
          <cell r="C1318" t="str">
            <v>SpSch "AvL" Hamminkeln</v>
          </cell>
          <cell r="D1318">
            <v>0</v>
          </cell>
        </row>
        <row r="1319">
          <cell r="A1319">
            <v>13010046</v>
          </cell>
          <cell r="B1319" t="str">
            <v>Reinartz Gottfried</v>
          </cell>
          <cell r="C1319" t="str">
            <v>SpSch "AvL" Hamminkeln</v>
          </cell>
          <cell r="D1319">
            <v>0</v>
          </cell>
        </row>
        <row r="1320">
          <cell r="A1320">
            <v>13010073</v>
          </cell>
          <cell r="B1320" t="str">
            <v>Reinartz Ingrid</v>
          </cell>
          <cell r="C1320" t="str">
            <v>SpSch "AvL" Hamminkeln</v>
          </cell>
          <cell r="D1320">
            <v>0</v>
          </cell>
        </row>
        <row r="1321">
          <cell r="A1321">
            <v>13010108</v>
          </cell>
          <cell r="B1321" t="str">
            <v>Reinartz Matthias</v>
          </cell>
          <cell r="C1321" t="str">
            <v>SpSch "AvL" Hamminkeln</v>
          </cell>
          <cell r="D1321">
            <v>0</v>
          </cell>
        </row>
        <row r="1322">
          <cell r="A1322">
            <v>13010017</v>
          </cell>
          <cell r="B1322" t="str">
            <v>Reinartz Willi</v>
          </cell>
          <cell r="C1322" t="str">
            <v>SpSch "AvL" Hamminkeln</v>
          </cell>
          <cell r="D1322">
            <v>0</v>
          </cell>
        </row>
        <row r="1323">
          <cell r="A1323">
            <v>13010098</v>
          </cell>
          <cell r="B1323" t="str">
            <v>Reinhardt Norman</v>
          </cell>
          <cell r="C1323" t="str">
            <v>SpSch "AvL" Hamminkeln</v>
          </cell>
          <cell r="D1323">
            <v>0</v>
          </cell>
        </row>
        <row r="1324">
          <cell r="A1324">
            <v>13010025</v>
          </cell>
          <cell r="B1324" t="str">
            <v>Renzing Heinz</v>
          </cell>
          <cell r="C1324" t="str">
            <v>SpSch "AvL" Hamminkeln</v>
          </cell>
          <cell r="D1324">
            <v>0</v>
          </cell>
        </row>
        <row r="1325">
          <cell r="A1325">
            <v>13010006</v>
          </cell>
          <cell r="B1325" t="str">
            <v>Reske Jaqueline</v>
          </cell>
          <cell r="C1325" t="str">
            <v>SpSch "AvL" Hamminkeln</v>
          </cell>
          <cell r="D1325">
            <v>0</v>
          </cell>
        </row>
        <row r="1326">
          <cell r="A1326">
            <v>13010078</v>
          </cell>
          <cell r="B1326" t="str">
            <v>Rypalla Mark</v>
          </cell>
          <cell r="C1326" t="str">
            <v>SpSch "AvL" Hamminkeln</v>
          </cell>
          <cell r="D1326">
            <v>0</v>
          </cell>
        </row>
        <row r="1327">
          <cell r="A1327">
            <v>13010124</v>
          </cell>
          <cell r="B1327" t="str">
            <v>Schemel Stephan</v>
          </cell>
          <cell r="C1327" t="str">
            <v>SpSch "AvL" Hamminkeln</v>
          </cell>
          <cell r="D1327">
            <v>0</v>
          </cell>
        </row>
        <row r="1328">
          <cell r="A1328">
            <v>13010111</v>
          </cell>
          <cell r="B1328" t="str">
            <v>Schlebes Dirk</v>
          </cell>
          <cell r="C1328" t="str">
            <v>SpSch "AvL" Hamminkeln</v>
          </cell>
          <cell r="D1328">
            <v>0</v>
          </cell>
        </row>
        <row r="1329">
          <cell r="A1329">
            <v>13010107</v>
          </cell>
          <cell r="B1329" t="str">
            <v>Schlebes Thomas</v>
          </cell>
          <cell r="C1329" t="str">
            <v>SpSch "AvL" Hamminkeln</v>
          </cell>
          <cell r="D1329">
            <v>0</v>
          </cell>
        </row>
        <row r="1330">
          <cell r="A1330">
            <v>13010113</v>
          </cell>
          <cell r="B1330" t="str">
            <v>Schmitz Andreas</v>
          </cell>
          <cell r="C1330" t="str">
            <v>SpSch "AvL" Hamminkeln</v>
          </cell>
          <cell r="D1330">
            <v>0</v>
          </cell>
        </row>
        <row r="1331">
          <cell r="A1331">
            <v>13010138</v>
          </cell>
          <cell r="B1331" t="str">
            <v>Schmitz Eva</v>
          </cell>
          <cell r="C1331" t="str">
            <v>SpSch "AvL" Hamminkeln</v>
          </cell>
          <cell r="D1331">
            <v>0</v>
          </cell>
        </row>
        <row r="1332">
          <cell r="A1332">
            <v>13010003</v>
          </cell>
          <cell r="B1332" t="str">
            <v>Schneiders Dennis</v>
          </cell>
          <cell r="C1332" t="str">
            <v>SpSch "AvL" Hamminkeln</v>
          </cell>
          <cell r="D1332">
            <v>0</v>
          </cell>
        </row>
        <row r="1333">
          <cell r="A1333">
            <v>13010115</v>
          </cell>
          <cell r="B1333" t="str">
            <v>Schneiders Wolfgang</v>
          </cell>
          <cell r="C1333" t="str">
            <v>SpSch "AvL" Hamminkeln</v>
          </cell>
          <cell r="D1333">
            <v>0</v>
          </cell>
        </row>
        <row r="1334">
          <cell r="A1334">
            <v>13010125</v>
          </cell>
          <cell r="B1334" t="str">
            <v>Schraa Frederik</v>
          </cell>
          <cell r="C1334" t="str">
            <v>SpSch "AvL" Hamminkeln</v>
          </cell>
          <cell r="D1334">
            <v>0</v>
          </cell>
        </row>
        <row r="1335">
          <cell r="A1335">
            <v>13010004</v>
          </cell>
          <cell r="B1335" t="str">
            <v>Schumacher Jannik</v>
          </cell>
          <cell r="C1335" t="str">
            <v>SpSch "AvL" Hamminkeln</v>
          </cell>
          <cell r="D1335">
            <v>0</v>
          </cell>
        </row>
        <row r="1336">
          <cell r="A1336">
            <v>13010134</v>
          </cell>
          <cell r="B1336" t="str">
            <v>Schweer Thomas</v>
          </cell>
          <cell r="C1336" t="str">
            <v>SpSch "AvL" Hamminkeln</v>
          </cell>
          <cell r="D1336">
            <v>0</v>
          </cell>
        </row>
        <row r="1337">
          <cell r="A1337">
            <v>13010035</v>
          </cell>
          <cell r="B1337" t="str">
            <v>Schwöppe Daniel</v>
          </cell>
          <cell r="C1337" t="str">
            <v>SpSch "AvL" Hamminkeln</v>
          </cell>
          <cell r="D1337">
            <v>0</v>
          </cell>
        </row>
        <row r="1338">
          <cell r="A1338">
            <v>13010043</v>
          </cell>
          <cell r="B1338" t="str">
            <v>Sidar Sandra</v>
          </cell>
          <cell r="C1338" t="str">
            <v>SpSch "AvL" Hamminkeln</v>
          </cell>
          <cell r="D1338">
            <v>0</v>
          </cell>
        </row>
        <row r="1339">
          <cell r="A1339">
            <v>13010050</v>
          </cell>
          <cell r="B1339" t="str">
            <v>Stange Anton</v>
          </cell>
          <cell r="C1339" t="str">
            <v>SpSch "AvL" Hamminkeln</v>
          </cell>
          <cell r="D1339">
            <v>0</v>
          </cell>
        </row>
        <row r="1340">
          <cell r="A1340">
            <v>13010132</v>
          </cell>
          <cell r="B1340" t="str">
            <v>Stenkbruck Kai Sven</v>
          </cell>
          <cell r="C1340" t="str">
            <v>SpSch "AvL" Hamminkeln</v>
          </cell>
          <cell r="D1340">
            <v>0</v>
          </cell>
        </row>
        <row r="1341">
          <cell r="A1341">
            <v>13010083</v>
          </cell>
          <cell r="B1341" t="str">
            <v>Terhorst Benedikt</v>
          </cell>
          <cell r="C1341" t="str">
            <v>SpSch "AvL" Hamminkeln</v>
          </cell>
          <cell r="D1341">
            <v>0</v>
          </cell>
        </row>
        <row r="1342">
          <cell r="A1342">
            <v>13010061</v>
          </cell>
          <cell r="B1342" t="str">
            <v>Terörde Heinrich</v>
          </cell>
          <cell r="C1342" t="str">
            <v>SpSch "AvL" Hamminkeln</v>
          </cell>
          <cell r="D1342">
            <v>0</v>
          </cell>
        </row>
        <row r="1343">
          <cell r="A1343">
            <v>13010128</v>
          </cell>
          <cell r="B1343" t="str">
            <v>Walter Jens</v>
          </cell>
          <cell r="C1343" t="str">
            <v>SpSch "AvL" Hamminkeln</v>
          </cell>
          <cell r="D1343">
            <v>0</v>
          </cell>
        </row>
        <row r="1344">
          <cell r="A1344">
            <v>13010071</v>
          </cell>
          <cell r="B1344" t="str">
            <v>Weigang Angelika</v>
          </cell>
          <cell r="C1344" t="str">
            <v>SpSch "AvL" Hamminkeln</v>
          </cell>
          <cell r="D1344">
            <v>0</v>
          </cell>
        </row>
        <row r="1345">
          <cell r="A1345">
            <v>13010094</v>
          </cell>
          <cell r="B1345" t="str">
            <v>Wente Jochen</v>
          </cell>
          <cell r="C1345" t="str">
            <v>SpSch "AvL" Hamminkeln</v>
          </cell>
          <cell r="D1345">
            <v>0</v>
          </cell>
        </row>
        <row r="1346">
          <cell r="A1346">
            <v>13010085</v>
          </cell>
          <cell r="B1346" t="str">
            <v>Wente Martin</v>
          </cell>
          <cell r="C1346" t="str">
            <v>SpSch "AvL" Hamminkeln</v>
          </cell>
          <cell r="D1346">
            <v>0</v>
          </cell>
        </row>
        <row r="1347">
          <cell r="A1347">
            <v>13010039</v>
          </cell>
          <cell r="B1347" t="str">
            <v>Wente Matthias</v>
          </cell>
          <cell r="C1347" t="str">
            <v>SpSch "AvL" Hamminkeln</v>
          </cell>
          <cell r="D1347">
            <v>0</v>
          </cell>
        </row>
        <row r="1348">
          <cell r="A1348">
            <v>13010133</v>
          </cell>
          <cell r="B1348" t="str">
            <v>Westerfeld-Bovenkerk Heike</v>
          </cell>
          <cell r="C1348" t="str">
            <v>SpSch "AvL" Hamminkeln</v>
          </cell>
          <cell r="D1348">
            <v>0</v>
          </cell>
        </row>
        <row r="1349">
          <cell r="A1349">
            <v>13010080</v>
          </cell>
          <cell r="B1349" t="str">
            <v>Wilms Eckhard</v>
          </cell>
          <cell r="C1349" t="str">
            <v>SpSch "AvL" Hamminkeln</v>
          </cell>
          <cell r="D1349">
            <v>0</v>
          </cell>
        </row>
        <row r="1350">
          <cell r="A1350">
            <v>13010119</v>
          </cell>
          <cell r="B1350" t="str">
            <v>Wilms Stefan</v>
          </cell>
          <cell r="C1350" t="str">
            <v>SpSch "AvL" Hamminkeln</v>
          </cell>
          <cell r="D1350">
            <v>0</v>
          </cell>
        </row>
        <row r="1351">
          <cell r="A1351">
            <v>13010036</v>
          </cell>
          <cell r="B1351" t="str">
            <v>Wilms Ulrich</v>
          </cell>
          <cell r="C1351" t="str">
            <v>SpSch "AvL" Hamminkeln</v>
          </cell>
          <cell r="D1351">
            <v>0</v>
          </cell>
        </row>
        <row r="1352">
          <cell r="A1352">
            <v>13090001</v>
          </cell>
          <cell r="B1352" t="str">
            <v>Böhme Gerd</v>
          </cell>
          <cell r="C1352" t="str">
            <v>SSC Bocholt</v>
          </cell>
          <cell r="D1352">
            <v>0</v>
          </cell>
        </row>
        <row r="1353">
          <cell r="A1353">
            <v>13090003</v>
          </cell>
          <cell r="B1353" t="str">
            <v>Boland Hans</v>
          </cell>
          <cell r="C1353" t="str">
            <v>SSC Bocholt</v>
          </cell>
          <cell r="D1353">
            <v>0</v>
          </cell>
        </row>
        <row r="1354">
          <cell r="A1354">
            <v>13090019</v>
          </cell>
          <cell r="B1354" t="str">
            <v>Braun Patrick</v>
          </cell>
          <cell r="C1354" t="str">
            <v>SSC Bocholt</v>
          </cell>
          <cell r="D1354">
            <v>0</v>
          </cell>
        </row>
        <row r="1355">
          <cell r="A1355">
            <v>13090002</v>
          </cell>
          <cell r="B1355" t="str">
            <v>Broszio Gerd</v>
          </cell>
          <cell r="C1355" t="str">
            <v>SSC Bocholt</v>
          </cell>
          <cell r="D1355">
            <v>0</v>
          </cell>
        </row>
        <row r="1356">
          <cell r="A1356">
            <v>13090015</v>
          </cell>
          <cell r="B1356" t="str">
            <v>Brügging Heinz</v>
          </cell>
          <cell r="C1356" t="str">
            <v>SSC Bocholt</v>
          </cell>
          <cell r="D1356">
            <v>0</v>
          </cell>
        </row>
        <row r="1357">
          <cell r="A1357">
            <v>13090005</v>
          </cell>
          <cell r="B1357" t="str">
            <v>Dors Christof</v>
          </cell>
          <cell r="C1357" t="str">
            <v>SSC Bocholt</v>
          </cell>
          <cell r="D1357">
            <v>0</v>
          </cell>
        </row>
        <row r="1358">
          <cell r="A1358">
            <v>13090017</v>
          </cell>
          <cell r="B1358" t="str">
            <v>Dreyer Dieter</v>
          </cell>
          <cell r="C1358" t="str">
            <v>SSC Bocholt</v>
          </cell>
          <cell r="D1358">
            <v>0</v>
          </cell>
        </row>
        <row r="1359">
          <cell r="A1359">
            <v>13090016</v>
          </cell>
          <cell r="B1359" t="str">
            <v>Eimers Bernhard</v>
          </cell>
          <cell r="C1359" t="str">
            <v>SSC Bocholt</v>
          </cell>
          <cell r="D1359">
            <v>0</v>
          </cell>
        </row>
        <row r="1360">
          <cell r="A1360">
            <v>13090006</v>
          </cell>
          <cell r="B1360" t="str">
            <v>Höppner Wolfgang</v>
          </cell>
          <cell r="C1360" t="str">
            <v>SSC Bocholt</v>
          </cell>
          <cell r="D1360">
            <v>0</v>
          </cell>
        </row>
        <row r="1361">
          <cell r="A1361">
            <v>13090007</v>
          </cell>
          <cell r="B1361" t="str">
            <v>Horn Egon</v>
          </cell>
          <cell r="C1361" t="str">
            <v>SSC Bocholt</v>
          </cell>
          <cell r="D1361">
            <v>0</v>
          </cell>
        </row>
        <row r="1362">
          <cell r="A1362">
            <v>13090008</v>
          </cell>
          <cell r="B1362" t="str">
            <v>Möllenbeck Konrad</v>
          </cell>
          <cell r="C1362" t="str">
            <v>SSC Bocholt</v>
          </cell>
          <cell r="D1362">
            <v>0</v>
          </cell>
        </row>
        <row r="1363">
          <cell r="A1363">
            <v>13090011</v>
          </cell>
          <cell r="B1363" t="str">
            <v>Nobes Reiner</v>
          </cell>
          <cell r="C1363" t="str">
            <v>SSC Bocholt</v>
          </cell>
          <cell r="D1363">
            <v>0</v>
          </cell>
        </row>
        <row r="1364">
          <cell r="A1364">
            <v>13090009</v>
          </cell>
          <cell r="B1364" t="str">
            <v>Rotstegge Willi</v>
          </cell>
          <cell r="C1364" t="str">
            <v>SSC Bocholt</v>
          </cell>
          <cell r="D1364">
            <v>0</v>
          </cell>
        </row>
        <row r="1365">
          <cell r="A1365">
            <v>13090024</v>
          </cell>
          <cell r="B1365" t="str">
            <v>Scherer Björn</v>
          </cell>
          <cell r="C1365" t="str">
            <v>SSC Bocholt</v>
          </cell>
          <cell r="D1365">
            <v>0</v>
          </cell>
        </row>
        <row r="1366">
          <cell r="A1366">
            <v>13090025</v>
          </cell>
          <cell r="B1366" t="str">
            <v>Scherer Lothar</v>
          </cell>
          <cell r="C1366" t="str">
            <v>SSC Bocholt</v>
          </cell>
          <cell r="D1366">
            <v>0</v>
          </cell>
        </row>
        <row r="1367">
          <cell r="A1367">
            <v>13090010</v>
          </cell>
          <cell r="B1367" t="str">
            <v>Seidel Reinhard</v>
          </cell>
          <cell r="C1367" t="str">
            <v>SSC Bocholt</v>
          </cell>
          <cell r="D1367">
            <v>0</v>
          </cell>
        </row>
        <row r="1368">
          <cell r="A1368">
            <v>13090012</v>
          </cell>
          <cell r="B1368" t="str">
            <v>Stimmel Bernd</v>
          </cell>
          <cell r="C1368" t="str">
            <v>SSC Bocholt</v>
          </cell>
          <cell r="D1368">
            <v>0</v>
          </cell>
        </row>
        <row r="1369">
          <cell r="A1369">
            <v>13090013</v>
          </cell>
          <cell r="B1369" t="str">
            <v>Teschlade Alfons</v>
          </cell>
          <cell r="C1369" t="str">
            <v>SSC Bocholt</v>
          </cell>
          <cell r="D1369">
            <v>0</v>
          </cell>
        </row>
        <row r="1370">
          <cell r="A1370">
            <v>13090018</v>
          </cell>
          <cell r="B1370" t="str">
            <v>Weber Jürgen</v>
          </cell>
          <cell r="C1370" t="str">
            <v>SSC Bocholt</v>
          </cell>
          <cell r="D1370">
            <v>0</v>
          </cell>
        </row>
        <row r="1371">
          <cell r="A1371">
            <v>13090014</v>
          </cell>
          <cell r="B1371" t="str">
            <v>Weichert Rolf</v>
          </cell>
          <cell r="C1371" t="str">
            <v>SSC Bocholt</v>
          </cell>
          <cell r="D1371">
            <v>0</v>
          </cell>
        </row>
        <row r="1372">
          <cell r="A1372">
            <v>13060102</v>
          </cell>
          <cell r="B1372" t="str">
            <v>Adems Jens</v>
          </cell>
          <cell r="C1372" t="str">
            <v>SSG Emmerich-Rees</v>
          </cell>
          <cell r="D1372">
            <v>0</v>
          </cell>
        </row>
        <row r="1373">
          <cell r="A1373">
            <v>13060085</v>
          </cell>
          <cell r="B1373" t="str">
            <v>Berkowich Stefan</v>
          </cell>
          <cell r="C1373" t="str">
            <v>SSG Emmerich-Rees</v>
          </cell>
          <cell r="D1373">
            <v>0</v>
          </cell>
        </row>
        <row r="1374">
          <cell r="A1374">
            <v>13060038</v>
          </cell>
          <cell r="B1374" t="str">
            <v>Berndsen Klaus</v>
          </cell>
          <cell r="C1374" t="str">
            <v>SSG Emmerich-Rees</v>
          </cell>
          <cell r="D1374">
            <v>0</v>
          </cell>
        </row>
        <row r="1375">
          <cell r="A1375">
            <v>13060071</v>
          </cell>
          <cell r="B1375" t="str">
            <v>Bertram Elke</v>
          </cell>
          <cell r="C1375" t="str">
            <v>SSG Emmerich-Rees</v>
          </cell>
          <cell r="D1375">
            <v>0</v>
          </cell>
        </row>
        <row r="1376">
          <cell r="A1376">
            <v>13060114</v>
          </cell>
          <cell r="B1376" t="str">
            <v>Braun Marco</v>
          </cell>
          <cell r="C1376" t="str">
            <v>SSG Emmerich-Rees</v>
          </cell>
          <cell r="D1376">
            <v>0</v>
          </cell>
        </row>
        <row r="1377">
          <cell r="A1377">
            <v>13060123</v>
          </cell>
          <cell r="B1377" t="str">
            <v>Brockmann Erika</v>
          </cell>
          <cell r="C1377" t="str">
            <v>SSG Emmerich-Rees</v>
          </cell>
          <cell r="D1377">
            <v>0</v>
          </cell>
        </row>
        <row r="1378">
          <cell r="A1378">
            <v>13060122</v>
          </cell>
          <cell r="B1378" t="str">
            <v>Brockmann Kurt</v>
          </cell>
          <cell r="C1378" t="str">
            <v>SSG Emmerich-Rees</v>
          </cell>
          <cell r="D1378">
            <v>0</v>
          </cell>
        </row>
        <row r="1379">
          <cell r="A1379">
            <v>13060132</v>
          </cell>
          <cell r="B1379" t="str">
            <v>Brockmann Martin</v>
          </cell>
          <cell r="C1379" t="str">
            <v>SSG Emmerich-Rees</v>
          </cell>
          <cell r="D1379">
            <v>0</v>
          </cell>
        </row>
        <row r="1380">
          <cell r="A1380">
            <v>13060054</v>
          </cell>
          <cell r="B1380" t="str">
            <v>Bruns Andreas</v>
          </cell>
          <cell r="C1380" t="str">
            <v>SSG Emmerich-Rees</v>
          </cell>
          <cell r="D1380">
            <v>0</v>
          </cell>
        </row>
        <row r="1381">
          <cell r="A1381">
            <v>13060130</v>
          </cell>
          <cell r="B1381" t="str">
            <v>Czeke Alexander</v>
          </cell>
          <cell r="C1381" t="str">
            <v>SSG Emmerich-Rees</v>
          </cell>
          <cell r="D1381">
            <v>0</v>
          </cell>
        </row>
        <row r="1382">
          <cell r="A1382">
            <v>13060036</v>
          </cell>
          <cell r="B1382" t="str">
            <v>Döring Willi</v>
          </cell>
          <cell r="C1382" t="str">
            <v>SSG Emmerich-Rees</v>
          </cell>
          <cell r="D1382">
            <v>0</v>
          </cell>
        </row>
        <row r="1383">
          <cell r="A1383">
            <v>13060024</v>
          </cell>
          <cell r="B1383" t="str">
            <v>Drath Johannes</v>
          </cell>
          <cell r="C1383" t="str">
            <v>SSG Emmerich-Rees</v>
          </cell>
          <cell r="D1383">
            <v>0</v>
          </cell>
        </row>
        <row r="1384">
          <cell r="A1384">
            <v>13060134</v>
          </cell>
          <cell r="B1384" t="str">
            <v>Dreßen Elena</v>
          </cell>
          <cell r="C1384" t="str">
            <v>SSG Emmerich-Rees</v>
          </cell>
          <cell r="D1384">
            <v>0</v>
          </cell>
        </row>
        <row r="1385">
          <cell r="A1385">
            <v>13060021</v>
          </cell>
          <cell r="B1385" t="str">
            <v>Eikeln Theo</v>
          </cell>
          <cell r="C1385" t="str">
            <v>SSG Emmerich-Rees</v>
          </cell>
          <cell r="D1385">
            <v>0</v>
          </cell>
        </row>
        <row r="1386">
          <cell r="A1386">
            <v>13060044</v>
          </cell>
          <cell r="B1386" t="str">
            <v>Elbers Bruno</v>
          </cell>
          <cell r="C1386" t="str">
            <v>SSG Emmerich-Rees</v>
          </cell>
          <cell r="D1386">
            <v>0</v>
          </cell>
        </row>
        <row r="1387">
          <cell r="A1387">
            <v>13060115</v>
          </cell>
          <cell r="B1387" t="str">
            <v>Elshoff Hubert</v>
          </cell>
          <cell r="C1387" t="str">
            <v>SSG Emmerich-Rees</v>
          </cell>
          <cell r="D1387">
            <v>0</v>
          </cell>
        </row>
        <row r="1388">
          <cell r="A1388">
            <v>13060005</v>
          </cell>
          <cell r="B1388" t="str">
            <v>Essing Walter</v>
          </cell>
          <cell r="C1388" t="str">
            <v>SSG Emmerich-Rees</v>
          </cell>
          <cell r="D1388">
            <v>0</v>
          </cell>
        </row>
        <row r="1389">
          <cell r="A1389">
            <v>13060006</v>
          </cell>
          <cell r="B1389" t="str">
            <v>Flagge Karl Heinz</v>
          </cell>
          <cell r="C1389" t="str">
            <v>SSG Emmerich-Rees</v>
          </cell>
          <cell r="D1389">
            <v>0</v>
          </cell>
        </row>
        <row r="1390">
          <cell r="A1390">
            <v>13060053</v>
          </cell>
          <cell r="B1390" t="str">
            <v>Flagge Robin</v>
          </cell>
          <cell r="C1390" t="str">
            <v>SSG Emmerich-Rees</v>
          </cell>
          <cell r="D1390">
            <v>0</v>
          </cell>
        </row>
        <row r="1391">
          <cell r="A1391">
            <v>13060052</v>
          </cell>
          <cell r="B1391" t="str">
            <v>Flagge Steffen</v>
          </cell>
          <cell r="C1391" t="str">
            <v>SSG Emmerich-Rees</v>
          </cell>
          <cell r="D1391">
            <v>0</v>
          </cell>
        </row>
        <row r="1392">
          <cell r="A1392">
            <v>13060107</v>
          </cell>
          <cell r="B1392" t="str">
            <v>Fork Sören</v>
          </cell>
          <cell r="C1392" t="str">
            <v>SSG Emmerich-Rees</v>
          </cell>
          <cell r="D1392">
            <v>0</v>
          </cell>
        </row>
        <row r="1393">
          <cell r="A1393">
            <v>13060093</v>
          </cell>
          <cell r="B1393" t="str">
            <v>Freund Bärbel</v>
          </cell>
          <cell r="C1393" t="str">
            <v>SSG Emmerich-Rees</v>
          </cell>
          <cell r="D1393">
            <v>0</v>
          </cell>
        </row>
        <row r="1394">
          <cell r="A1394">
            <v>13060133</v>
          </cell>
          <cell r="B1394" t="str">
            <v>Friedland Mario</v>
          </cell>
          <cell r="C1394" t="str">
            <v>SSG Emmerich-Rees</v>
          </cell>
          <cell r="D1394">
            <v>0</v>
          </cell>
        </row>
        <row r="1395">
          <cell r="A1395">
            <v>13060045</v>
          </cell>
          <cell r="B1395" t="str">
            <v>Furtmann Eva-Maria</v>
          </cell>
          <cell r="C1395" t="str">
            <v>SSG Emmerich-Rees</v>
          </cell>
          <cell r="D1395">
            <v>0</v>
          </cell>
        </row>
        <row r="1396">
          <cell r="A1396">
            <v>13060064</v>
          </cell>
          <cell r="B1396" t="str">
            <v>Furtmann Willi</v>
          </cell>
          <cell r="C1396" t="str">
            <v>SSG Emmerich-Rees</v>
          </cell>
          <cell r="D1396">
            <v>0</v>
          </cell>
        </row>
        <row r="1397">
          <cell r="A1397">
            <v>13060089</v>
          </cell>
          <cell r="B1397" t="str">
            <v>Gies Martin</v>
          </cell>
          <cell r="C1397" t="str">
            <v>SSG Emmerich-Rees</v>
          </cell>
          <cell r="D1397">
            <v>0</v>
          </cell>
        </row>
        <row r="1398">
          <cell r="A1398">
            <v>13060124</v>
          </cell>
          <cell r="B1398" t="str">
            <v>Gillner Günter</v>
          </cell>
          <cell r="C1398" t="str">
            <v>SSG Emmerich-Rees</v>
          </cell>
          <cell r="D1398">
            <v>0</v>
          </cell>
        </row>
        <row r="1399">
          <cell r="A1399">
            <v>13060039</v>
          </cell>
          <cell r="B1399" t="str">
            <v>Haan Frank</v>
          </cell>
          <cell r="C1399" t="str">
            <v>SSG Emmerich-Rees</v>
          </cell>
          <cell r="D1399">
            <v>0</v>
          </cell>
        </row>
        <row r="1400">
          <cell r="A1400">
            <v>13060030</v>
          </cell>
          <cell r="B1400" t="str">
            <v>Heimann Jürgen</v>
          </cell>
          <cell r="C1400" t="str">
            <v>SSG Emmerich-Rees</v>
          </cell>
          <cell r="D1400">
            <v>0</v>
          </cell>
        </row>
        <row r="1401">
          <cell r="A1401">
            <v>13060140</v>
          </cell>
          <cell r="B1401" t="str">
            <v>Hermes Magnus</v>
          </cell>
          <cell r="C1401" t="str">
            <v>SSG Emmerich-Rees</v>
          </cell>
          <cell r="D1401">
            <v>0</v>
          </cell>
        </row>
        <row r="1402">
          <cell r="A1402">
            <v>13060063</v>
          </cell>
          <cell r="B1402" t="str">
            <v>Hoekstra Jannie</v>
          </cell>
          <cell r="C1402" t="str">
            <v>SSG Emmerich-Rees</v>
          </cell>
          <cell r="D1402">
            <v>0</v>
          </cell>
        </row>
        <row r="1403">
          <cell r="A1403">
            <v>13060016</v>
          </cell>
          <cell r="B1403" t="str">
            <v>Hoelscher Georg</v>
          </cell>
          <cell r="C1403" t="str">
            <v>SSG Emmerich-Rees</v>
          </cell>
          <cell r="D1403">
            <v>0</v>
          </cell>
        </row>
        <row r="1404">
          <cell r="A1404">
            <v>13060094</v>
          </cell>
          <cell r="B1404" t="str">
            <v>Hommen Ulrich</v>
          </cell>
          <cell r="C1404" t="str">
            <v>SSG Emmerich-Rees</v>
          </cell>
          <cell r="D1404">
            <v>0</v>
          </cell>
        </row>
        <row r="1405">
          <cell r="A1405">
            <v>13060017</v>
          </cell>
          <cell r="B1405" t="str">
            <v>Hövelmann Marion</v>
          </cell>
          <cell r="C1405" t="str">
            <v>SSG Emmerich-Rees</v>
          </cell>
          <cell r="D1405">
            <v>0</v>
          </cell>
        </row>
        <row r="1406">
          <cell r="A1406">
            <v>13060049</v>
          </cell>
          <cell r="B1406" t="str">
            <v>Hövelmann Sascha</v>
          </cell>
          <cell r="C1406" t="str">
            <v>SSG Emmerich-Rees</v>
          </cell>
          <cell r="D1406">
            <v>0</v>
          </cell>
        </row>
        <row r="1407">
          <cell r="A1407">
            <v>13060069</v>
          </cell>
          <cell r="B1407" t="str">
            <v>Hülkenberg Andreas</v>
          </cell>
          <cell r="C1407" t="str">
            <v>SSG Emmerich-Rees</v>
          </cell>
          <cell r="D1407">
            <v>0</v>
          </cell>
        </row>
        <row r="1408">
          <cell r="A1408">
            <v>13060092</v>
          </cell>
          <cell r="B1408" t="str">
            <v>Hülkenberg Heidi</v>
          </cell>
          <cell r="C1408" t="str">
            <v>SSG Emmerich-Rees</v>
          </cell>
          <cell r="D1408">
            <v>0</v>
          </cell>
        </row>
        <row r="1409">
          <cell r="A1409">
            <v>13060009</v>
          </cell>
          <cell r="B1409" t="str">
            <v>Hülkenberg Heiner</v>
          </cell>
          <cell r="C1409" t="str">
            <v>SSG Emmerich-Rees</v>
          </cell>
          <cell r="D1409">
            <v>0</v>
          </cell>
        </row>
        <row r="1410">
          <cell r="A1410">
            <v>13060056</v>
          </cell>
          <cell r="B1410" t="str">
            <v>Hüls Birgit</v>
          </cell>
          <cell r="C1410" t="str">
            <v>SSG Emmerich-Rees</v>
          </cell>
          <cell r="D1410">
            <v>0</v>
          </cell>
        </row>
        <row r="1411">
          <cell r="A1411">
            <v>13060040</v>
          </cell>
          <cell r="B1411" t="str">
            <v>Hüls Stefan</v>
          </cell>
          <cell r="C1411" t="str">
            <v>SSG Emmerich-Rees</v>
          </cell>
          <cell r="D1411">
            <v>0</v>
          </cell>
        </row>
        <row r="1412">
          <cell r="A1412">
            <v>13060099</v>
          </cell>
          <cell r="B1412" t="str">
            <v>Hünting Lothar</v>
          </cell>
          <cell r="C1412" t="str">
            <v>SSG Emmerich-Rees</v>
          </cell>
          <cell r="D1412">
            <v>0</v>
          </cell>
        </row>
        <row r="1413">
          <cell r="A1413">
            <v>13060110</v>
          </cell>
          <cell r="B1413" t="str">
            <v>Jansen John</v>
          </cell>
          <cell r="C1413" t="str">
            <v>SSG Emmerich-Rees</v>
          </cell>
          <cell r="D1413">
            <v>0</v>
          </cell>
        </row>
        <row r="1414">
          <cell r="A1414">
            <v>13060126</v>
          </cell>
          <cell r="B1414" t="str">
            <v>Jokisch Ludger</v>
          </cell>
          <cell r="C1414" t="str">
            <v>SSG Emmerich-Rees</v>
          </cell>
          <cell r="D1414">
            <v>0</v>
          </cell>
        </row>
        <row r="1415">
          <cell r="A1415">
            <v>13060101</v>
          </cell>
          <cell r="B1415" t="str">
            <v>Kemkes Hans-Paul</v>
          </cell>
          <cell r="C1415" t="str">
            <v>SSG Emmerich-Rees</v>
          </cell>
          <cell r="D1415">
            <v>0</v>
          </cell>
        </row>
        <row r="1416">
          <cell r="A1416">
            <v>13060026</v>
          </cell>
          <cell r="B1416" t="str">
            <v>Kersten Norbert</v>
          </cell>
          <cell r="C1416" t="str">
            <v>SSG Emmerich-Rees</v>
          </cell>
          <cell r="D1416">
            <v>0</v>
          </cell>
        </row>
        <row r="1417">
          <cell r="A1417">
            <v>13060047</v>
          </cell>
          <cell r="B1417" t="str">
            <v>Kniest Freddy</v>
          </cell>
          <cell r="C1417" t="str">
            <v>SSG Emmerich-Rees</v>
          </cell>
          <cell r="D1417">
            <v>0</v>
          </cell>
        </row>
        <row r="1418">
          <cell r="A1418">
            <v>13060087</v>
          </cell>
          <cell r="B1418" t="str">
            <v>Kolditz Luise</v>
          </cell>
          <cell r="C1418" t="str">
            <v>SSG Emmerich-Rees</v>
          </cell>
          <cell r="D1418">
            <v>0</v>
          </cell>
        </row>
        <row r="1419">
          <cell r="A1419">
            <v>13060068</v>
          </cell>
          <cell r="B1419" t="str">
            <v>Kortenhorn Johannes</v>
          </cell>
          <cell r="C1419" t="str">
            <v>SSG Emmerich-Rees</v>
          </cell>
          <cell r="D1419">
            <v>0</v>
          </cell>
        </row>
        <row r="1420">
          <cell r="A1420">
            <v>13060145</v>
          </cell>
          <cell r="B1420" t="str">
            <v>Kroes Dominic</v>
          </cell>
          <cell r="C1420" t="str">
            <v>SSG Emmerich-Rees</v>
          </cell>
          <cell r="D1420">
            <v>0</v>
          </cell>
        </row>
        <row r="1421">
          <cell r="A1421">
            <v>13060090</v>
          </cell>
          <cell r="B1421" t="str">
            <v>Lamers Theo</v>
          </cell>
          <cell r="C1421" t="str">
            <v>SSG Emmerich-Rees</v>
          </cell>
          <cell r="D1421">
            <v>0</v>
          </cell>
        </row>
        <row r="1422">
          <cell r="A1422">
            <v>13060095</v>
          </cell>
          <cell r="B1422" t="str">
            <v>Lier Jennifer van</v>
          </cell>
          <cell r="C1422" t="str">
            <v>SSG Emmerich-Rees</v>
          </cell>
          <cell r="D1422">
            <v>0</v>
          </cell>
        </row>
        <row r="1423">
          <cell r="A1423">
            <v>13060135</v>
          </cell>
          <cell r="B1423" t="str">
            <v>Lier Tobias van</v>
          </cell>
          <cell r="C1423" t="str">
            <v>SSG Emmerich-Rees</v>
          </cell>
          <cell r="D1423">
            <v>0</v>
          </cell>
        </row>
        <row r="1424">
          <cell r="A1424">
            <v>13060097</v>
          </cell>
          <cell r="B1424" t="str">
            <v>Meiser Franz-Georg</v>
          </cell>
          <cell r="C1424" t="str">
            <v>SSG Emmerich-Rees</v>
          </cell>
          <cell r="D1424">
            <v>0</v>
          </cell>
        </row>
        <row r="1425">
          <cell r="A1425">
            <v>13060131</v>
          </cell>
          <cell r="B1425" t="str">
            <v>Menninger Robin</v>
          </cell>
          <cell r="C1425" t="str">
            <v>SSG Emmerich-Rees</v>
          </cell>
          <cell r="D1425">
            <v>0</v>
          </cell>
        </row>
        <row r="1426">
          <cell r="A1426">
            <v>13060003</v>
          </cell>
          <cell r="B1426" t="str">
            <v>Merwyk Alfons van</v>
          </cell>
          <cell r="C1426" t="str">
            <v>SSG Emmerich-Rees</v>
          </cell>
          <cell r="D1426">
            <v>0</v>
          </cell>
        </row>
        <row r="1427">
          <cell r="A1427">
            <v>13060091</v>
          </cell>
          <cell r="B1427" t="str">
            <v>Merwyk Theo van</v>
          </cell>
          <cell r="C1427" t="str">
            <v>SSG Emmerich-Rees</v>
          </cell>
          <cell r="D1427">
            <v>0</v>
          </cell>
        </row>
        <row r="1428">
          <cell r="A1428">
            <v>13060033</v>
          </cell>
          <cell r="B1428" t="str">
            <v>Messing Georg</v>
          </cell>
          <cell r="C1428" t="str">
            <v>SSG Emmerich-Rees</v>
          </cell>
          <cell r="D1428">
            <v>0</v>
          </cell>
        </row>
        <row r="1429">
          <cell r="A1429">
            <v>13060027</v>
          </cell>
          <cell r="B1429" t="str">
            <v>Mötter van de Armin</v>
          </cell>
          <cell r="C1429" t="str">
            <v>SSG Emmerich-Rees</v>
          </cell>
          <cell r="D1429">
            <v>0</v>
          </cell>
        </row>
        <row r="1430">
          <cell r="A1430">
            <v>13060028</v>
          </cell>
          <cell r="B1430" t="str">
            <v>Mötter van de Jens</v>
          </cell>
          <cell r="C1430" t="str">
            <v>SSG Emmerich-Rees</v>
          </cell>
          <cell r="D1430">
            <v>0</v>
          </cell>
        </row>
        <row r="1431">
          <cell r="A1431">
            <v>13060037</v>
          </cell>
          <cell r="B1431" t="str">
            <v>Mötter van de Rainer</v>
          </cell>
          <cell r="C1431" t="str">
            <v>SSG Emmerich-Rees</v>
          </cell>
          <cell r="D1431">
            <v>0</v>
          </cell>
        </row>
        <row r="1432">
          <cell r="A1432">
            <v>13060106</v>
          </cell>
          <cell r="B1432" t="str">
            <v>Neerincx Achim</v>
          </cell>
          <cell r="C1432" t="str">
            <v>SSG Emmerich-Rees</v>
          </cell>
          <cell r="D1432">
            <v>0</v>
          </cell>
        </row>
        <row r="1433">
          <cell r="A1433">
            <v>13060108</v>
          </cell>
          <cell r="B1433" t="str">
            <v>Nibbeling Maik</v>
          </cell>
          <cell r="C1433" t="str">
            <v>SSG Emmerich-Rees</v>
          </cell>
          <cell r="D1433">
            <v>0</v>
          </cell>
        </row>
        <row r="1434">
          <cell r="A1434">
            <v>13060109</v>
          </cell>
          <cell r="B1434" t="str">
            <v>Nielbock Carlo</v>
          </cell>
          <cell r="C1434" t="str">
            <v>SSG Emmerich-Rees</v>
          </cell>
          <cell r="D1434">
            <v>0</v>
          </cell>
        </row>
        <row r="1435">
          <cell r="A1435">
            <v>13060104</v>
          </cell>
          <cell r="B1435" t="str">
            <v>Ohmann Angelika</v>
          </cell>
          <cell r="C1435" t="str">
            <v>SSG Emmerich-Rees</v>
          </cell>
          <cell r="D1435">
            <v>0</v>
          </cell>
        </row>
        <row r="1436">
          <cell r="A1436">
            <v>13060141</v>
          </cell>
          <cell r="B1436" t="str">
            <v>Podlesch Horst</v>
          </cell>
          <cell r="C1436" t="str">
            <v>SSG Emmerich-Rees</v>
          </cell>
          <cell r="D1436">
            <v>0</v>
          </cell>
        </row>
        <row r="1437">
          <cell r="A1437">
            <v>13060035</v>
          </cell>
          <cell r="B1437" t="str">
            <v>Potrykus Sebastian</v>
          </cell>
          <cell r="C1437" t="str">
            <v>SSG Emmerich-Rees</v>
          </cell>
          <cell r="D1437">
            <v>0</v>
          </cell>
        </row>
        <row r="1438">
          <cell r="A1438">
            <v>13060142</v>
          </cell>
          <cell r="B1438" t="str">
            <v>Rademacher Anneliese</v>
          </cell>
          <cell r="C1438" t="str">
            <v>SSG Emmerich-Rees</v>
          </cell>
          <cell r="D1438">
            <v>0</v>
          </cell>
        </row>
        <row r="1439">
          <cell r="A1439">
            <v>13060008</v>
          </cell>
          <cell r="B1439" t="str">
            <v>Rademacher Rolf</v>
          </cell>
          <cell r="C1439" t="str">
            <v>SSG Emmerich-Rees</v>
          </cell>
          <cell r="D1439">
            <v>0</v>
          </cell>
        </row>
        <row r="1440">
          <cell r="A1440">
            <v>13060055</v>
          </cell>
          <cell r="B1440" t="str">
            <v>Raith Hans-Günther</v>
          </cell>
          <cell r="C1440" t="str">
            <v>SSG Emmerich-Rees</v>
          </cell>
          <cell r="D1440">
            <v>0</v>
          </cell>
        </row>
        <row r="1441">
          <cell r="A1441">
            <v>13060042</v>
          </cell>
          <cell r="B1441" t="str">
            <v>Reuling Sascha</v>
          </cell>
          <cell r="C1441" t="str">
            <v>SSG Emmerich-Rees</v>
          </cell>
          <cell r="D1441">
            <v>0</v>
          </cell>
        </row>
        <row r="1442">
          <cell r="A1442">
            <v>13060121</v>
          </cell>
          <cell r="B1442" t="str">
            <v>Robbers Ina</v>
          </cell>
          <cell r="C1442" t="str">
            <v>SSG Emmerich-Rees</v>
          </cell>
          <cell r="D1442">
            <v>0</v>
          </cell>
        </row>
        <row r="1443">
          <cell r="A1443">
            <v>13060120</v>
          </cell>
          <cell r="B1443" t="str">
            <v>Robbers Roel</v>
          </cell>
          <cell r="C1443" t="str">
            <v>SSG Emmerich-Rees</v>
          </cell>
          <cell r="D1443">
            <v>0</v>
          </cell>
        </row>
        <row r="1444">
          <cell r="A1444">
            <v>13060004</v>
          </cell>
          <cell r="B1444" t="str">
            <v>Roebrock Christian</v>
          </cell>
          <cell r="C1444" t="str">
            <v>SSG Emmerich-Rees</v>
          </cell>
          <cell r="D1444">
            <v>0</v>
          </cell>
        </row>
        <row r="1445">
          <cell r="A1445">
            <v>13060012</v>
          </cell>
          <cell r="B1445" t="str">
            <v>Roebrock Willi</v>
          </cell>
          <cell r="C1445" t="str">
            <v>SSG Emmerich-Rees</v>
          </cell>
          <cell r="D1445">
            <v>0</v>
          </cell>
        </row>
        <row r="1446">
          <cell r="A1446">
            <v>13060070</v>
          </cell>
          <cell r="B1446" t="str">
            <v>Rulofs Gerd-Peter</v>
          </cell>
          <cell r="C1446" t="str">
            <v>SSG Emmerich-Rees</v>
          </cell>
          <cell r="D1446">
            <v>0</v>
          </cell>
        </row>
        <row r="1447">
          <cell r="A1447">
            <v>13060020</v>
          </cell>
          <cell r="B1447" t="str">
            <v>Ruß Daniel</v>
          </cell>
          <cell r="C1447" t="str">
            <v>SSG Emmerich-Rees</v>
          </cell>
          <cell r="D1447">
            <v>0</v>
          </cell>
        </row>
        <row r="1448">
          <cell r="A1448">
            <v>13060034</v>
          </cell>
          <cell r="B1448" t="str">
            <v>Ruß Gregor</v>
          </cell>
          <cell r="C1448" t="str">
            <v>SSG Emmerich-Rees</v>
          </cell>
          <cell r="D1448">
            <v>0</v>
          </cell>
        </row>
        <row r="1449">
          <cell r="A1449">
            <v>13060018</v>
          </cell>
          <cell r="B1449" t="str">
            <v>Russ Thomas</v>
          </cell>
          <cell r="C1449" t="str">
            <v>SSG Emmerich-Rees</v>
          </cell>
          <cell r="D1449">
            <v>0</v>
          </cell>
        </row>
        <row r="1450">
          <cell r="A1450">
            <v>13060013</v>
          </cell>
          <cell r="B1450" t="str">
            <v>Rzesznick Jörg</v>
          </cell>
          <cell r="C1450" t="str">
            <v>SSG Emmerich-Rees</v>
          </cell>
          <cell r="D1450">
            <v>0</v>
          </cell>
        </row>
        <row r="1451">
          <cell r="A1451">
            <v>13060125</v>
          </cell>
          <cell r="B1451" t="str">
            <v>Schneck Klaus</v>
          </cell>
          <cell r="C1451" t="str">
            <v>SSG Emmerich-Rees</v>
          </cell>
          <cell r="D1451">
            <v>0</v>
          </cell>
        </row>
        <row r="1452">
          <cell r="A1452">
            <v>13060015</v>
          </cell>
          <cell r="B1452" t="str">
            <v>Schölzel Rainer</v>
          </cell>
          <cell r="C1452" t="str">
            <v>SSG Emmerich-Rees</v>
          </cell>
          <cell r="D1452">
            <v>0</v>
          </cell>
        </row>
        <row r="1453">
          <cell r="A1453">
            <v>13060014</v>
          </cell>
          <cell r="B1453" t="str">
            <v>Schünemann Dirk</v>
          </cell>
          <cell r="C1453" t="str">
            <v>SSG Emmerich-Rees</v>
          </cell>
          <cell r="D1453">
            <v>0</v>
          </cell>
        </row>
        <row r="1454">
          <cell r="A1454">
            <v>13060083</v>
          </cell>
          <cell r="B1454" t="str">
            <v>Schünemann Kerstin Desiree</v>
          </cell>
          <cell r="C1454" t="str">
            <v>SSG Emmerich-Rees</v>
          </cell>
          <cell r="D1454">
            <v>0</v>
          </cell>
        </row>
        <row r="1455">
          <cell r="A1455">
            <v>13060128</v>
          </cell>
          <cell r="B1455" t="str">
            <v>Schwinem Sabrina</v>
          </cell>
          <cell r="C1455" t="str">
            <v>SSG Emmerich-Rees</v>
          </cell>
          <cell r="D1455">
            <v>0</v>
          </cell>
        </row>
        <row r="1456">
          <cell r="A1456">
            <v>13060144</v>
          </cell>
          <cell r="B1456" t="str">
            <v>Smit Sean</v>
          </cell>
          <cell r="C1456" t="str">
            <v>SSG Emmerich-Rees</v>
          </cell>
          <cell r="D1456">
            <v>0</v>
          </cell>
        </row>
        <row r="1457">
          <cell r="A1457">
            <v>13060048</v>
          </cell>
          <cell r="B1457" t="str">
            <v>Spiegelhoff Christoph</v>
          </cell>
          <cell r="C1457" t="str">
            <v>SSG Emmerich-Rees</v>
          </cell>
          <cell r="D1457">
            <v>0</v>
          </cell>
        </row>
        <row r="1458">
          <cell r="A1458">
            <v>13060007</v>
          </cell>
          <cell r="B1458" t="str">
            <v>Straver Steffen</v>
          </cell>
          <cell r="C1458" t="str">
            <v>SSG Emmerich-Rees</v>
          </cell>
          <cell r="D1458">
            <v>0</v>
          </cell>
        </row>
        <row r="1459">
          <cell r="A1459">
            <v>13060111</v>
          </cell>
          <cell r="B1459" t="str">
            <v>Stuijvenberg Simon van</v>
          </cell>
          <cell r="C1459" t="str">
            <v>SSG Emmerich-Rees</v>
          </cell>
          <cell r="D1459">
            <v>0</v>
          </cell>
        </row>
        <row r="1460">
          <cell r="A1460">
            <v>13060046</v>
          </cell>
          <cell r="B1460" t="str">
            <v>Terhorst Hardy</v>
          </cell>
          <cell r="C1460" t="str">
            <v>SSG Emmerich-Rees</v>
          </cell>
          <cell r="D1460">
            <v>0</v>
          </cell>
        </row>
        <row r="1461">
          <cell r="A1461">
            <v>13060031</v>
          </cell>
          <cell r="B1461" t="str">
            <v>Terstegen Hermann</v>
          </cell>
          <cell r="C1461" t="str">
            <v>SSG Emmerich-Rees</v>
          </cell>
          <cell r="D1461">
            <v>0</v>
          </cell>
        </row>
        <row r="1462">
          <cell r="A1462">
            <v>13060096</v>
          </cell>
          <cell r="B1462" t="str">
            <v>Thesing Arnold</v>
          </cell>
          <cell r="C1462" t="str">
            <v>SSG Emmerich-Rees</v>
          </cell>
          <cell r="D1462">
            <v>0</v>
          </cell>
        </row>
        <row r="1463">
          <cell r="A1463">
            <v>13060143</v>
          </cell>
          <cell r="B1463" t="str">
            <v>Theunissen Thijs</v>
          </cell>
          <cell r="C1463" t="str">
            <v>SSG Emmerich-Rees</v>
          </cell>
          <cell r="D1463">
            <v>0</v>
          </cell>
        </row>
        <row r="1464">
          <cell r="A1464">
            <v>13060146</v>
          </cell>
          <cell r="B1464" t="str">
            <v>van Stuijvenberg Matthias</v>
          </cell>
          <cell r="C1464" t="str">
            <v>SSG Emmerich-Rees</v>
          </cell>
          <cell r="D1464">
            <v>0</v>
          </cell>
        </row>
        <row r="1465">
          <cell r="A1465">
            <v>13060116</v>
          </cell>
          <cell r="B1465" t="str">
            <v>Veelmann Mareike</v>
          </cell>
          <cell r="C1465" t="str">
            <v>SSG Emmerich-Rees</v>
          </cell>
          <cell r="D1465">
            <v>0</v>
          </cell>
        </row>
        <row r="1466">
          <cell r="A1466">
            <v>13060098</v>
          </cell>
          <cell r="B1466" t="str">
            <v>Verbücheln Volker</v>
          </cell>
          <cell r="C1466" t="str">
            <v>SSG Emmerich-Rees</v>
          </cell>
          <cell r="D1466">
            <v>0</v>
          </cell>
        </row>
        <row r="1467">
          <cell r="A1467">
            <v>13060019</v>
          </cell>
          <cell r="B1467" t="str">
            <v>Vogel Andreas</v>
          </cell>
          <cell r="C1467" t="str">
            <v>SSG Emmerich-Rees</v>
          </cell>
          <cell r="D1467">
            <v>0</v>
          </cell>
        </row>
        <row r="1468">
          <cell r="A1468">
            <v>13060032</v>
          </cell>
          <cell r="B1468" t="str">
            <v>Vollrath Klaus</v>
          </cell>
          <cell r="C1468" t="str">
            <v>SSG Emmerich-Rees</v>
          </cell>
          <cell r="D1468">
            <v>0</v>
          </cell>
        </row>
        <row r="1469">
          <cell r="A1469">
            <v>13060136</v>
          </cell>
          <cell r="B1469" t="str">
            <v>Wieland René</v>
          </cell>
          <cell r="C1469" t="str">
            <v>SSG Emmerich-Rees</v>
          </cell>
          <cell r="D1469">
            <v>0</v>
          </cell>
        </row>
        <row r="1470">
          <cell r="A1470">
            <v>13240040</v>
          </cell>
          <cell r="B1470" t="str">
            <v>Below Serge</v>
          </cell>
          <cell r="C1470" t="str">
            <v>SSV Wesel Fusternberg</v>
          </cell>
          <cell r="D1470">
            <v>0</v>
          </cell>
        </row>
        <row r="1471">
          <cell r="A1471">
            <v>13240044</v>
          </cell>
          <cell r="B1471" t="str">
            <v>Berndsen Marlies</v>
          </cell>
          <cell r="C1471" t="str">
            <v>SSV Wesel Fusternberg</v>
          </cell>
          <cell r="D1471">
            <v>0</v>
          </cell>
        </row>
        <row r="1472">
          <cell r="A1472">
            <v>13240043</v>
          </cell>
          <cell r="B1472" t="str">
            <v>Bernhardt Lukas</v>
          </cell>
          <cell r="C1472" t="str">
            <v>SSV Wesel Fusternberg</v>
          </cell>
          <cell r="D1472">
            <v>0</v>
          </cell>
        </row>
        <row r="1473">
          <cell r="A1473">
            <v>13240005</v>
          </cell>
          <cell r="B1473" t="str">
            <v>Cuppenbender Paul</v>
          </cell>
          <cell r="C1473" t="str">
            <v>SSV Wesel Fusternberg</v>
          </cell>
          <cell r="D1473">
            <v>0</v>
          </cell>
        </row>
        <row r="1474">
          <cell r="A1474">
            <v>13240070</v>
          </cell>
          <cell r="B1474" t="str">
            <v>Dorst Helmut</v>
          </cell>
          <cell r="C1474" t="str">
            <v>SSV Wesel Fusternberg</v>
          </cell>
          <cell r="D1474">
            <v>0</v>
          </cell>
        </row>
        <row r="1475">
          <cell r="A1475">
            <v>13240025</v>
          </cell>
          <cell r="B1475" t="str">
            <v>Dubbelmann Doris</v>
          </cell>
          <cell r="C1475" t="str">
            <v>SSV Wesel Fusternberg</v>
          </cell>
          <cell r="D1475">
            <v>0</v>
          </cell>
        </row>
        <row r="1476">
          <cell r="A1476">
            <v>13240034</v>
          </cell>
          <cell r="B1476" t="str">
            <v>Dubbelmann Ramon</v>
          </cell>
          <cell r="C1476" t="str">
            <v>SSV Wesel Fusternberg</v>
          </cell>
          <cell r="D1476">
            <v>0</v>
          </cell>
        </row>
        <row r="1477">
          <cell r="A1477">
            <v>13240090</v>
          </cell>
          <cell r="B1477" t="str">
            <v>Fuchs Axel</v>
          </cell>
          <cell r="C1477" t="str">
            <v>SSV Wesel Fusternberg</v>
          </cell>
          <cell r="D1477">
            <v>0</v>
          </cell>
        </row>
        <row r="1478">
          <cell r="A1478">
            <v>13240083</v>
          </cell>
          <cell r="B1478" t="str">
            <v>Fuchs Dennis</v>
          </cell>
          <cell r="C1478" t="str">
            <v>SSV Wesel Fusternberg</v>
          </cell>
          <cell r="D1478">
            <v>0</v>
          </cell>
        </row>
        <row r="1479">
          <cell r="A1479">
            <v>13240091</v>
          </cell>
          <cell r="B1479" t="str">
            <v>Fuchs Marcel</v>
          </cell>
          <cell r="C1479" t="str">
            <v>SSV Wesel Fusternberg</v>
          </cell>
          <cell r="D1479">
            <v>0</v>
          </cell>
        </row>
        <row r="1480">
          <cell r="A1480">
            <v>13240009</v>
          </cell>
          <cell r="B1480" t="str">
            <v>Göbel Ernst</v>
          </cell>
          <cell r="C1480" t="str">
            <v>SSV Wesel Fusternberg</v>
          </cell>
          <cell r="D1480">
            <v>0</v>
          </cell>
        </row>
        <row r="1481">
          <cell r="A1481">
            <v>13240092</v>
          </cell>
          <cell r="B1481" t="str">
            <v>Hansmeier Jan</v>
          </cell>
          <cell r="C1481" t="str">
            <v>SSV Wesel Fusternberg</v>
          </cell>
          <cell r="D1481">
            <v>0</v>
          </cell>
        </row>
        <row r="1482">
          <cell r="A1482">
            <v>13240021</v>
          </cell>
          <cell r="B1482" t="str">
            <v>Hettkamp Christian</v>
          </cell>
          <cell r="C1482" t="str">
            <v>SSV Wesel Fusternberg</v>
          </cell>
          <cell r="D1482">
            <v>0</v>
          </cell>
        </row>
        <row r="1483">
          <cell r="A1483">
            <v>13240048</v>
          </cell>
          <cell r="B1483" t="str">
            <v>Hettkamp Gudrun</v>
          </cell>
          <cell r="C1483" t="str">
            <v>SSV Wesel Fusternberg</v>
          </cell>
          <cell r="D1483">
            <v>0</v>
          </cell>
        </row>
        <row r="1484">
          <cell r="A1484">
            <v>13240013</v>
          </cell>
          <cell r="B1484" t="str">
            <v>Hettkamp Karl Heinz</v>
          </cell>
          <cell r="C1484" t="str">
            <v>SSV Wesel Fusternberg</v>
          </cell>
          <cell r="D1484">
            <v>0</v>
          </cell>
        </row>
        <row r="1485">
          <cell r="A1485">
            <v>13240012</v>
          </cell>
          <cell r="B1485" t="str">
            <v>Heun Rudolf</v>
          </cell>
          <cell r="C1485" t="str">
            <v>SSV Wesel Fusternberg</v>
          </cell>
          <cell r="D1485">
            <v>0</v>
          </cell>
        </row>
        <row r="1486">
          <cell r="A1486">
            <v>13240094</v>
          </cell>
          <cell r="B1486" t="str">
            <v>Heuskel Jan</v>
          </cell>
          <cell r="C1486" t="str">
            <v>SSV Wesel Fusternberg</v>
          </cell>
          <cell r="D1486">
            <v>0</v>
          </cell>
        </row>
        <row r="1487">
          <cell r="A1487">
            <v>13240086</v>
          </cell>
          <cell r="B1487" t="str">
            <v>Ingenbleek Janine</v>
          </cell>
          <cell r="C1487" t="str">
            <v>SSV Wesel Fusternberg</v>
          </cell>
          <cell r="D1487">
            <v>0</v>
          </cell>
        </row>
        <row r="1488">
          <cell r="A1488">
            <v>13240017</v>
          </cell>
          <cell r="B1488" t="str">
            <v>Janusch Norbert</v>
          </cell>
          <cell r="C1488" t="str">
            <v>SSV Wesel Fusternberg</v>
          </cell>
          <cell r="D1488">
            <v>0</v>
          </cell>
        </row>
        <row r="1489">
          <cell r="A1489">
            <v>13240037</v>
          </cell>
          <cell r="B1489" t="str">
            <v>Kayser Timo</v>
          </cell>
          <cell r="C1489" t="str">
            <v>SSV Wesel Fusternberg</v>
          </cell>
          <cell r="D1489">
            <v>0</v>
          </cell>
        </row>
        <row r="1490">
          <cell r="A1490">
            <v>13240038</v>
          </cell>
          <cell r="B1490" t="str">
            <v>Kreikmann Ursula</v>
          </cell>
          <cell r="C1490" t="str">
            <v>SSV Wesel Fusternberg</v>
          </cell>
          <cell r="D1490">
            <v>0</v>
          </cell>
        </row>
        <row r="1491">
          <cell r="A1491">
            <v>13240079</v>
          </cell>
          <cell r="B1491" t="str">
            <v>Kühling Richard</v>
          </cell>
          <cell r="C1491" t="str">
            <v>SSV Wesel Fusternberg</v>
          </cell>
          <cell r="D1491">
            <v>0</v>
          </cell>
        </row>
        <row r="1492">
          <cell r="A1492">
            <v>13240058</v>
          </cell>
          <cell r="B1492" t="str">
            <v>Lohmeier Heinrich</v>
          </cell>
          <cell r="C1492" t="str">
            <v>SSV Wesel Fusternberg</v>
          </cell>
          <cell r="D1492">
            <v>0</v>
          </cell>
        </row>
        <row r="1493">
          <cell r="A1493">
            <v>13240087</v>
          </cell>
          <cell r="B1493" t="str">
            <v>Manteufel Thomas</v>
          </cell>
          <cell r="C1493" t="str">
            <v>SSV Wesel Fusternberg</v>
          </cell>
          <cell r="D1493">
            <v>0</v>
          </cell>
        </row>
        <row r="1494">
          <cell r="A1494">
            <v>13240020</v>
          </cell>
          <cell r="B1494" t="str">
            <v>Markett Heinz Theo</v>
          </cell>
          <cell r="C1494" t="str">
            <v>SSV Wesel Fusternberg</v>
          </cell>
          <cell r="D1494">
            <v>0</v>
          </cell>
        </row>
        <row r="1495">
          <cell r="A1495">
            <v>13240022</v>
          </cell>
          <cell r="B1495" t="str">
            <v>Mölders Günther</v>
          </cell>
          <cell r="C1495" t="str">
            <v>SSV Wesel Fusternberg</v>
          </cell>
          <cell r="D1495">
            <v>0</v>
          </cell>
        </row>
        <row r="1496">
          <cell r="A1496">
            <v>13240006</v>
          </cell>
          <cell r="B1496" t="str">
            <v>Pottgießer Erwin</v>
          </cell>
          <cell r="C1496" t="str">
            <v>SSV Wesel Fusternberg</v>
          </cell>
          <cell r="D1496">
            <v>0</v>
          </cell>
        </row>
        <row r="1497">
          <cell r="A1497">
            <v>13240035</v>
          </cell>
          <cell r="B1497" t="str">
            <v>Prietzel Nicolai</v>
          </cell>
          <cell r="C1497" t="str">
            <v>SSV Wesel Fusternberg</v>
          </cell>
          <cell r="D1497">
            <v>0</v>
          </cell>
        </row>
        <row r="1498">
          <cell r="A1498">
            <v>13240027</v>
          </cell>
          <cell r="B1498" t="str">
            <v>Pürzer Friedhelm</v>
          </cell>
          <cell r="C1498" t="str">
            <v>SSV Wesel Fusternberg</v>
          </cell>
          <cell r="D1498">
            <v>0</v>
          </cell>
        </row>
        <row r="1499">
          <cell r="A1499">
            <v>13240054</v>
          </cell>
          <cell r="B1499" t="str">
            <v>Pürzer Marlies</v>
          </cell>
          <cell r="C1499" t="str">
            <v>SSV Wesel Fusternberg</v>
          </cell>
          <cell r="D1499">
            <v>0</v>
          </cell>
        </row>
        <row r="1500">
          <cell r="A1500">
            <v>13240082</v>
          </cell>
          <cell r="B1500" t="str">
            <v>Radzicki Mark</v>
          </cell>
          <cell r="C1500" t="str">
            <v>SSV Wesel Fusternberg</v>
          </cell>
          <cell r="D1500">
            <v>0</v>
          </cell>
        </row>
        <row r="1501">
          <cell r="A1501">
            <v>13240096</v>
          </cell>
          <cell r="B1501" t="str">
            <v>Radzicki Uta</v>
          </cell>
          <cell r="C1501" t="str">
            <v>SSV Wesel Fusternberg</v>
          </cell>
          <cell r="D1501">
            <v>0</v>
          </cell>
        </row>
        <row r="1502">
          <cell r="A1502">
            <v>13240080</v>
          </cell>
          <cell r="B1502" t="str">
            <v>Rosenthal Christina</v>
          </cell>
          <cell r="C1502" t="str">
            <v>SSV Wesel Fusternberg</v>
          </cell>
          <cell r="D1502">
            <v>0</v>
          </cell>
        </row>
        <row r="1503">
          <cell r="A1503">
            <v>13240001</v>
          </cell>
          <cell r="B1503" t="str">
            <v>Rosenthal Klaus</v>
          </cell>
          <cell r="C1503" t="str">
            <v>SSV Wesel Fusternberg</v>
          </cell>
          <cell r="D1503">
            <v>0</v>
          </cell>
        </row>
        <row r="1504">
          <cell r="A1504">
            <v>13240088</v>
          </cell>
          <cell r="B1504" t="str">
            <v>Sandbrink Andreas</v>
          </cell>
          <cell r="C1504" t="str">
            <v>SSV Wesel Fusternberg</v>
          </cell>
          <cell r="D1504">
            <v>0</v>
          </cell>
        </row>
        <row r="1505">
          <cell r="A1505">
            <v>13240029</v>
          </cell>
          <cell r="B1505" t="str">
            <v>Schenkel Siegfried</v>
          </cell>
          <cell r="C1505" t="str">
            <v>SSV Wesel Fusternberg</v>
          </cell>
          <cell r="D1505">
            <v>0</v>
          </cell>
        </row>
        <row r="1506">
          <cell r="A1506">
            <v>13240093</v>
          </cell>
          <cell r="B1506" t="str">
            <v>Schiwek Thomas</v>
          </cell>
          <cell r="C1506" t="str">
            <v>SSV Wesel Fusternberg</v>
          </cell>
          <cell r="D1506">
            <v>0</v>
          </cell>
        </row>
        <row r="1507">
          <cell r="A1507">
            <v>13240068</v>
          </cell>
          <cell r="B1507" t="str">
            <v>Schött Rainer</v>
          </cell>
          <cell r="C1507" t="str">
            <v>SSV Wesel Fusternberg</v>
          </cell>
          <cell r="D1507">
            <v>0</v>
          </cell>
        </row>
        <row r="1508">
          <cell r="A1508">
            <v>13240041</v>
          </cell>
          <cell r="B1508" t="str">
            <v>Schrameyer Thomas</v>
          </cell>
          <cell r="C1508" t="str">
            <v>SSV Wesel Fusternberg</v>
          </cell>
          <cell r="D1508">
            <v>0</v>
          </cell>
        </row>
        <row r="1509">
          <cell r="A1509">
            <v>13240028</v>
          </cell>
          <cell r="B1509" t="str">
            <v>Schroer Ludger</v>
          </cell>
          <cell r="C1509" t="str">
            <v>SSV Wesel Fusternberg</v>
          </cell>
          <cell r="D1509">
            <v>0</v>
          </cell>
        </row>
        <row r="1510">
          <cell r="A1510">
            <v>13240055</v>
          </cell>
          <cell r="B1510" t="str">
            <v>Schultz Bärbel</v>
          </cell>
          <cell r="C1510" t="str">
            <v>SSV Wesel Fusternberg</v>
          </cell>
          <cell r="D1510">
            <v>0</v>
          </cell>
        </row>
        <row r="1511">
          <cell r="A1511">
            <v>13240015</v>
          </cell>
          <cell r="B1511" t="str">
            <v>Schulz Madeleine</v>
          </cell>
          <cell r="C1511" t="str">
            <v>SSV Wesel Fusternberg</v>
          </cell>
          <cell r="D1511">
            <v>0</v>
          </cell>
        </row>
        <row r="1512">
          <cell r="A1512">
            <v>13240004</v>
          </cell>
          <cell r="B1512" t="str">
            <v>Stachowski Thomas</v>
          </cell>
          <cell r="C1512" t="str">
            <v>SSV Wesel Fusternberg</v>
          </cell>
          <cell r="D1512">
            <v>0</v>
          </cell>
        </row>
        <row r="1513">
          <cell r="A1513">
            <v>13240089</v>
          </cell>
          <cell r="B1513" t="str">
            <v>Stahlschmidt Reneè</v>
          </cell>
          <cell r="C1513" t="str">
            <v>SSV Wesel Fusternberg</v>
          </cell>
          <cell r="D1513">
            <v>0</v>
          </cell>
        </row>
        <row r="1514">
          <cell r="A1514">
            <v>13240023</v>
          </cell>
          <cell r="B1514" t="str">
            <v>Straatmann Jan-Hendrik</v>
          </cell>
          <cell r="C1514" t="str">
            <v>SSV Wesel Fusternberg</v>
          </cell>
          <cell r="D1514">
            <v>0</v>
          </cell>
        </row>
        <row r="1515">
          <cell r="A1515">
            <v>13240032</v>
          </cell>
          <cell r="B1515" t="str">
            <v>Struttmann Hans Günther</v>
          </cell>
          <cell r="C1515" t="str">
            <v>SSV Wesel Fusternberg</v>
          </cell>
          <cell r="D1515">
            <v>0</v>
          </cell>
        </row>
        <row r="1516">
          <cell r="A1516">
            <v>13240056</v>
          </cell>
          <cell r="B1516" t="str">
            <v>Struttmann Marlies</v>
          </cell>
          <cell r="C1516" t="str">
            <v>SSV Wesel Fusternberg</v>
          </cell>
          <cell r="D1516">
            <v>0</v>
          </cell>
        </row>
        <row r="1517">
          <cell r="A1517">
            <v>13240031</v>
          </cell>
          <cell r="B1517" t="str">
            <v>Struttmann Sabrina</v>
          </cell>
          <cell r="C1517" t="str">
            <v>SSV Wesel Fusternberg</v>
          </cell>
          <cell r="D1517">
            <v>0</v>
          </cell>
        </row>
        <row r="1518">
          <cell r="A1518">
            <v>13240095</v>
          </cell>
          <cell r="B1518" t="str">
            <v>Stutz Gabriele</v>
          </cell>
          <cell r="C1518" t="str">
            <v>SSV Wesel Fusternberg</v>
          </cell>
          <cell r="D1518">
            <v>0</v>
          </cell>
        </row>
        <row r="1519">
          <cell r="A1519">
            <v>13240062</v>
          </cell>
          <cell r="B1519" t="str">
            <v>Voß Lydia</v>
          </cell>
          <cell r="C1519" t="str">
            <v>SSV Wesel Fusternberg</v>
          </cell>
          <cell r="D1519">
            <v>0</v>
          </cell>
        </row>
        <row r="1520">
          <cell r="A1520">
            <v>13240019</v>
          </cell>
          <cell r="B1520" t="str">
            <v>Wyczynski Reinhold</v>
          </cell>
          <cell r="C1520" t="str">
            <v>SSV Wesel Fusternberg</v>
          </cell>
          <cell r="D1520">
            <v>0</v>
          </cell>
        </row>
        <row r="1521">
          <cell r="A1521">
            <v>13110003</v>
          </cell>
          <cell r="B1521" t="str">
            <v>Abel Bernd</v>
          </cell>
          <cell r="C1521" t="str">
            <v>SV Damm 1698</v>
          </cell>
          <cell r="D1521">
            <v>0</v>
          </cell>
        </row>
        <row r="1522">
          <cell r="A1522">
            <v>13110321</v>
          </cell>
          <cell r="B1522" t="str">
            <v>Abel Christopher</v>
          </cell>
          <cell r="C1522" t="str">
            <v>SV Damm 1698</v>
          </cell>
          <cell r="D1522">
            <v>0</v>
          </cell>
        </row>
        <row r="1523">
          <cell r="A1523">
            <v>13110069</v>
          </cell>
          <cell r="B1523" t="str">
            <v>Abel Heinz-Friedrich</v>
          </cell>
          <cell r="C1523" t="str">
            <v>SV Damm 1698</v>
          </cell>
          <cell r="D1523">
            <v>0</v>
          </cell>
        </row>
        <row r="1524">
          <cell r="A1524">
            <v>13110105</v>
          </cell>
          <cell r="B1524" t="str">
            <v>Abel Joachim</v>
          </cell>
          <cell r="C1524" t="str">
            <v>SV Damm 1698</v>
          </cell>
          <cell r="D1524">
            <v>0</v>
          </cell>
        </row>
        <row r="1525">
          <cell r="A1525">
            <v>13110111</v>
          </cell>
          <cell r="B1525" t="str">
            <v>Althoff Emil</v>
          </cell>
          <cell r="C1525" t="str">
            <v>SV Damm 1698</v>
          </cell>
          <cell r="D1525">
            <v>0</v>
          </cell>
        </row>
        <row r="1526">
          <cell r="A1526">
            <v>13110330</v>
          </cell>
          <cell r="B1526" t="str">
            <v>Althoff Tim</v>
          </cell>
          <cell r="C1526" t="str">
            <v>SV Damm 1698</v>
          </cell>
          <cell r="D1526">
            <v>0</v>
          </cell>
        </row>
        <row r="1527">
          <cell r="A1527">
            <v>13110103</v>
          </cell>
          <cell r="B1527" t="str">
            <v>Bärleken Heinz</v>
          </cell>
          <cell r="C1527" t="str">
            <v>SV Damm 1698</v>
          </cell>
          <cell r="D1527">
            <v>0</v>
          </cell>
        </row>
        <row r="1528">
          <cell r="A1528">
            <v>13110012</v>
          </cell>
          <cell r="B1528" t="str">
            <v>Baumeister Manfred</v>
          </cell>
          <cell r="C1528" t="str">
            <v>SV Damm 1698</v>
          </cell>
          <cell r="D1528">
            <v>0</v>
          </cell>
        </row>
        <row r="1529">
          <cell r="A1529">
            <v>13110365</v>
          </cell>
          <cell r="B1529" t="str">
            <v>Bäumer Wolfgang</v>
          </cell>
          <cell r="C1529" t="str">
            <v>SV Damm 1698</v>
          </cell>
          <cell r="D1529">
            <v>0</v>
          </cell>
        </row>
        <row r="1530">
          <cell r="A1530">
            <v>13110261</v>
          </cell>
          <cell r="B1530" t="str">
            <v>Becker Gerd</v>
          </cell>
          <cell r="C1530" t="str">
            <v>SV Damm 1698</v>
          </cell>
          <cell r="D1530">
            <v>0</v>
          </cell>
        </row>
        <row r="1531">
          <cell r="A1531">
            <v>13110093</v>
          </cell>
          <cell r="B1531" t="str">
            <v>Beckmann Dietmar</v>
          </cell>
          <cell r="C1531" t="str">
            <v>SV Damm 1698</v>
          </cell>
          <cell r="D1531">
            <v>0</v>
          </cell>
        </row>
        <row r="1532">
          <cell r="A1532">
            <v>13110302</v>
          </cell>
          <cell r="B1532" t="str">
            <v>Beckmann Sonja</v>
          </cell>
          <cell r="C1532" t="str">
            <v>SV Damm 1698</v>
          </cell>
          <cell r="D1532">
            <v>0</v>
          </cell>
        </row>
        <row r="1533">
          <cell r="A1533">
            <v>13110246</v>
          </cell>
          <cell r="B1533" t="str">
            <v>Behrens Carsten</v>
          </cell>
          <cell r="C1533" t="str">
            <v>SV Damm 1698</v>
          </cell>
          <cell r="D1533">
            <v>0</v>
          </cell>
        </row>
        <row r="1534">
          <cell r="A1534">
            <v>13110042</v>
          </cell>
          <cell r="B1534" t="str">
            <v>Benninghoff Walter</v>
          </cell>
          <cell r="C1534" t="str">
            <v>SV Damm 1698</v>
          </cell>
          <cell r="D1534">
            <v>0</v>
          </cell>
        </row>
        <row r="1535">
          <cell r="A1535">
            <v>13110263</v>
          </cell>
          <cell r="B1535" t="str">
            <v>Benten Thorsten</v>
          </cell>
          <cell r="C1535" t="str">
            <v>SV Damm 1698</v>
          </cell>
          <cell r="D1535">
            <v>0</v>
          </cell>
        </row>
        <row r="1536">
          <cell r="A1536">
            <v>13110167</v>
          </cell>
          <cell r="B1536" t="str">
            <v>Benter Arnd</v>
          </cell>
          <cell r="C1536" t="str">
            <v>SV Damm 1698</v>
          </cell>
          <cell r="D1536">
            <v>0</v>
          </cell>
        </row>
        <row r="1537">
          <cell r="A1537">
            <v>13110219</v>
          </cell>
          <cell r="B1537" t="str">
            <v>Berckmann Karl-Heinz</v>
          </cell>
          <cell r="C1537" t="str">
            <v>SV Damm 1698</v>
          </cell>
          <cell r="D1537">
            <v>0</v>
          </cell>
        </row>
        <row r="1538">
          <cell r="A1538">
            <v>13110132</v>
          </cell>
          <cell r="B1538" t="str">
            <v>Berger Gerd-Raoul</v>
          </cell>
          <cell r="C1538" t="str">
            <v>SV Damm 1698</v>
          </cell>
          <cell r="D1538">
            <v>0</v>
          </cell>
        </row>
        <row r="1539">
          <cell r="A1539">
            <v>13110126</v>
          </cell>
          <cell r="B1539" t="str">
            <v>Berger Gerhard</v>
          </cell>
          <cell r="C1539" t="str">
            <v>SV Damm 1698</v>
          </cell>
          <cell r="D1539">
            <v>0</v>
          </cell>
        </row>
        <row r="1540">
          <cell r="A1540">
            <v>13110002</v>
          </cell>
          <cell r="B1540" t="str">
            <v>Berger Jörn</v>
          </cell>
          <cell r="C1540" t="str">
            <v>SV Damm 1698</v>
          </cell>
          <cell r="D1540">
            <v>0</v>
          </cell>
        </row>
        <row r="1541">
          <cell r="A1541">
            <v>13110287</v>
          </cell>
          <cell r="B1541" t="str">
            <v>Besten Mark</v>
          </cell>
          <cell r="C1541" t="str">
            <v>SV Damm 1698</v>
          </cell>
          <cell r="D1541">
            <v>0</v>
          </cell>
        </row>
        <row r="1542">
          <cell r="A1542">
            <v>13110298</v>
          </cell>
          <cell r="B1542" t="str">
            <v>Bohn Erika</v>
          </cell>
          <cell r="C1542" t="str">
            <v>SV Damm 1698</v>
          </cell>
          <cell r="D1542">
            <v>0</v>
          </cell>
        </row>
        <row r="1543">
          <cell r="A1543">
            <v>13110019</v>
          </cell>
          <cell r="B1543" t="str">
            <v>Bohn Wolfgang</v>
          </cell>
          <cell r="C1543" t="str">
            <v>SV Damm 1698</v>
          </cell>
          <cell r="D1543">
            <v>0</v>
          </cell>
        </row>
        <row r="1544">
          <cell r="A1544">
            <v>13110124</v>
          </cell>
          <cell r="B1544" t="str">
            <v>Bohn Wolfgang</v>
          </cell>
          <cell r="C1544" t="str">
            <v>SV Damm 1698</v>
          </cell>
          <cell r="D1544">
            <v>0</v>
          </cell>
        </row>
        <row r="1545">
          <cell r="A1545">
            <v>13110312</v>
          </cell>
          <cell r="B1545" t="str">
            <v>Boos Dennis</v>
          </cell>
          <cell r="C1545" t="str">
            <v>SV Damm 1698</v>
          </cell>
          <cell r="D1545">
            <v>0</v>
          </cell>
        </row>
        <row r="1546">
          <cell r="A1546">
            <v>13110068</v>
          </cell>
          <cell r="B1546" t="str">
            <v>Boos Heinz</v>
          </cell>
          <cell r="C1546" t="str">
            <v>SV Damm 1698</v>
          </cell>
          <cell r="D1546">
            <v>0</v>
          </cell>
        </row>
        <row r="1547">
          <cell r="A1547">
            <v>13110130</v>
          </cell>
          <cell r="B1547" t="str">
            <v>Boßerhoff Lars</v>
          </cell>
          <cell r="C1547" t="str">
            <v>SV Damm 1698</v>
          </cell>
          <cell r="D1547">
            <v>0</v>
          </cell>
        </row>
        <row r="1548">
          <cell r="A1548">
            <v>13110342</v>
          </cell>
          <cell r="B1548" t="str">
            <v>Bosserhoff Marc</v>
          </cell>
          <cell r="C1548" t="str">
            <v>SV Damm 1698</v>
          </cell>
          <cell r="D1548">
            <v>0</v>
          </cell>
        </row>
        <row r="1549">
          <cell r="A1549">
            <v>13110268</v>
          </cell>
          <cell r="B1549" t="str">
            <v>Brüggendick Hermann</v>
          </cell>
          <cell r="C1549" t="str">
            <v>SV Damm 1698</v>
          </cell>
          <cell r="D1549">
            <v>0</v>
          </cell>
        </row>
        <row r="1550">
          <cell r="A1550">
            <v>13110348</v>
          </cell>
          <cell r="B1550" t="str">
            <v>Bültjes Frank</v>
          </cell>
          <cell r="C1550" t="str">
            <v>SV Damm 1698</v>
          </cell>
          <cell r="D1550">
            <v>0</v>
          </cell>
        </row>
        <row r="1551">
          <cell r="A1551">
            <v>13110107</v>
          </cell>
          <cell r="B1551" t="str">
            <v>Burre Andre</v>
          </cell>
          <cell r="C1551" t="str">
            <v>SV Damm 1698</v>
          </cell>
          <cell r="D1551">
            <v>0</v>
          </cell>
        </row>
        <row r="1552">
          <cell r="A1552">
            <v>13110134</v>
          </cell>
          <cell r="B1552" t="str">
            <v>Burre Dieter</v>
          </cell>
          <cell r="C1552" t="str">
            <v>SV Damm 1698</v>
          </cell>
          <cell r="D1552">
            <v>0</v>
          </cell>
        </row>
        <row r="1553">
          <cell r="A1553">
            <v>13110272</v>
          </cell>
          <cell r="B1553" t="str">
            <v>Busch Wilhelm</v>
          </cell>
          <cell r="C1553" t="str">
            <v>SV Damm 1698</v>
          </cell>
          <cell r="D1553">
            <v>0</v>
          </cell>
        </row>
        <row r="1554">
          <cell r="A1554">
            <v>13110141</v>
          </cell>
          <cell r="B1554" t="str">
            <v>Buschmann Friedhelm</v>
          </cell>
          <cell r="C1554" t="str">
            <v>SV Damm 1698</v>
          </cell>
          <cell r="D1554">
            <v>0</v>
          </cell>
        </row>
        <row r="1555">
          <cell r="A1555">
            <v>13110291</v>
          </cell>
          <cell r="B1555" t="str">
            <v>Bußmann Udo</v>
          </cell>
          <cell r="C1555" t="str">
            <v>SV Damm 1698</v>
          </cell>
          <cell r="D1555">
            <v>0</v>
          </cell>
        </row>
        <row r="1556">
          <cell r="A1556">
            <v>13110006</v>
          </cell>
          <cell r="B1556" t="str">
            <v>Cappel Karsten</v>
          </cell>
          <cell r="C1556" t="str">
            <v>SV Damm 1698</v>
          </cell>
          <cell r="D1556">
            <v>0</v>
          </cell>
        </row>
        <row r="1557">
          <cell r="A1557">
            <v>13110297</v>
          </cell>
          <cell r="B1557" t="str">
            <v>Cappell Wilhelm</v>
          </cell>
          <cell r="C1557" t="str">
            <v>SV Damm 1698</v>
          </cell>
          <cell r="D1557">
            <v>0</v>
          </cell>
        </row>
        <row r="1558">
          <cell r="A1558">
            <v>13110295</v>
          </cell>
          <cell r="B1558" t="str">
            <v>Clarendahl Daniel</v>
          </cell>
          <cell r="C1558" t="str">
            <v>SV Damm 1698</v>
          </cell>
          <cell r="D1558">
            <v>0</v>
          </cell>
        </row>
        <row r="1559">
          <cell r="A1559">
            <v>13110307</v>
          </cell>
          <cell r="B1559" t="str">
            <v>Clarendahl Wilhelm</v>
          </cell>
          <cell r="C1559" t="str">
            <v>SV Damm 1698</v>
          </cell>
          <cell r="D1559">
            <v>0</v>
          </cell>
        </row>
        <row r="1560">
          <cell r="A1560">
            <v>13110060</v>
          </cell>
          <cell r="B1560" t="str">
            <v>Coldewey Harald</v>
          </cell>
          <cell r="C1560" t="str">
            <v>SV Damm 1698</v>
          </cell>
          <cell r="D1560">
            <v>0</v>
          </cell>
        </row>
        <row r="1561">
          <cell r="A1561">
            <v>13110306</v>
          </cell>
          <cell r="B1561" t="str">
            <v>Conrad Dirk</v>
          </cell>
          <cell r="C1561" t="str">
            <v>SV Damm 1698</v>
          </cell>
          <cell r="D1561">
            <v>0</v>
          </cell>
        </row>
        <row r="1562">
          <cell r="A1562">
            <v>13110174</v>
          </cell>
          <cell r="B1562" t="str">
            <v>Conrad Erich</v>
          </cell>
          <cell r="C1562" t="str">
            <v>SV Damm 1698</v>
          </cell>
          <cell r="D1562">
            <v>0</v>
          </cell>
        </row>
        <row r="1563">
          <cell r="A1563">
            <v>13110317</v>
          </cell>
          <cell r="B1563" t="str">
            <v>Conrad Mathias</v>
          </cell>
          <cell r="C1563" t="str">
            <v>SV Damm 1698</v>
          </cell>
          <cell r="D1563">
            <v>0</v>
          </cell>
        </row>
        <row r="1564">
          <cell r="A1564">
            <v>13110238</v>
          </cell>
          <cell r="B1564" t="str">
            <v>Copi Carsten</v>
          </cell>
          <cell r="C1564" t="str">
            <v>SV Damm 1698</v>
          </cell>
          <cell r="D1564">
            <v>0</v>
          </cell>
        </row>
        <row r="1565">
          <cell r="A1565">
            <v>13110154</v>
          </cell>
          <cell r="B1565" t="str">
            <v>Copi Erika</v>
          </cell>
          <cell r="C1565" t="str">
            <v>SV Damm 1698</v>
          </cell>
          <cell r="D1565">
            <v>0</v>
          </cell>
        </row>
        <row r="1566">
          <cell r="A1566">
            <v>13110285</v>
          </cell>
          <cell r="B1566" t="str">
            <v>Cordery Claude Henry</v>
          </cell>
          <cell r="C1566" t="str">
            <v>SV Damm 1698</v>
          </cell>
          <cell r="D1566">
            <v>0</v>
          </cell>
        </row>
        <row r="1567">
          <cell r="A1567">
            <v>13110053</v>
          </cell>
          <cell r="B1567" t="str">
            <v>Dames Alfred</v>
          </cell>
          <cell r="C1567" t="str">
            <v>SV Damm 1698</v>
          </cell>
          <cell r="D1567">
            <v>0</v>
          </cell>
        </row>
        <row r="1568">
          <cell r="A1568">
            <v>13110318</v>
          </cell>
          <cell r="B1568" t="str">
            <v>Daunheimer Harald</v>
          </cell>
          <cell r="C1568" t="str">
            <v>SV Damm 1698</v>
          </cell>
          <cell r="D1568">
            <v>0</v>
          </cell>
        </row>
        <row r="1569">
          <cell r="A1569">
            <v>13110189</v>
          </cell>
          <cell r="B1569" t="str">
            <v>Dickmann Heinrich</v>
          </cell>
          <cell r="C1569" t="str">
            <v>SV Damm 1698</v>
          </cell>
          <cell r="D1569">
            <v>0</v>
          </cell>
        </row>
        <row r="1570">
          <cell r="A1570">
            <v>13110356</v>
          </cell>
          <cell r="B1570" t="str">
            <v>Dienstbier Mike</v>
          </cell>
          <cell r="C1570" t="str">
            <v>SV Damm 1698</v>
          </cell>
          <cell r="D1570">
            <v>0</v>
          </cell>
        </row>
        <row r="1571">
          <cell r="A1571">
            <v>13110140</v>
          </cell>
          <cell r="B1571" t="str">
            <v>Domeyer Detlef</v>
          </cell>
          <cell r="C1571" t="str">
            <v>SV Damm 1698</v>
          </cell>
          <cell r="D1571">
            <v>0</v>
          </cell>
        </row>
        <row r="1572">
          <cell r="A1572">
            <v>13110181</v>
          </cell>
          <cell r="B1572" t="str">
            <v>Domeyer Sven</v>
          </cell>
          <cell r="C1572" t="str">
            <v>SV Damm 1698</v>
          </cell>
          <cell r="D1572">
            <v>0</v>
          </cell>
        </row>
        <row r="1573">
          <cell r="A1573">
            <v>13110177</v>
          </cell>
          <cell r="B1573" t="str">
            <v>Ebbert Johannes</v>
          </cell>
          <cell r="C1573" t="str">
            <v>SV Damm 1698</v>
          </cell>
          <cell r="D1573">
            <v>0</v>
          </cell>
        </row>
        <row r="1574">
          <cell r="A1574">
            <v>13110369</v>
          </cell>
          <cell r="B1574" t="str">
            <v>Eulering Bernfried</v>
          </cell>
          <cell r="C1574" t="str">
            <v>SV Damm 1698</v>
          </cell>
          <cell r="D1574">
            <v>0</v>
          </cell>
        </row>
        <row r="1575">
          <cell r="A1575">
            <v>13110062</v>
          </cell>
          <cell r="B1575" t="str">
            <v>Externbrink Ernst</v>
          </cell>
          <cell r="C1575" t="str">
            <v>SV Damm 1698</v>
          </cell>
          <cell r="D1575">
            <v>0</v>
          </cell>
        </row>
        <row r="1576">
          <cell r="A1576">
            <v>13110361</v>
          </cell>
          <cell r="B1576" t="str">
            <v>Farid Achi</v>
          </cell>
          <cell r="C1576" t="str">
            <v>SV Damm 1698</v>
          </cell>
          <cell r="D1576">
            <v>0</v>
          </cell>
        </row>
        <row r="1577">
          <cell r="A1577">
            <v>13110149</v>
          </cell>
          <cell r="B1577" t="str">
            <v>Fojcik Hans-Joachim</v>
          </cell>
          <cell r="C1577" t="str">
            <v>SV Damm 1698</v>
          </cell>
          <cell r="D1577">
            <v>0</v>
          </cell>
        </row>
        <row r="1578">
          <cell r="A1578">
            <v>13110016</v>
          </cell>
          <cell r="B1578" t="str">
            <v>Freyer Martin</v>
          </cell>
          <cell r="C1578" t="str">
            <v>SV Damm 1698</v>
          </cell>
          <cell r="D1578">
            <v>0</v>
          </cell>
        </row>
        <row r="1579">
          <cell r="A1579">
            <v>13110022</v>
          </cell>
          <cell r="B1579" t="str">
            <v>Fundermann Ludwig</v>
          </cell>
          <cell r="C1579" t="str">
            <v>SV Damm 1698</v>
          </cell>
          <cell r="D1579">
            <v>0</v>
          </cell>
        </row>
        <row r="1580">
          <cell r="A1580">
            <v>13110098</v>
          </cell>
          <cell r="B1580" t="str">
            <v>Gardemann Fritz</v>
          </cell>
          <cell r="C1580" t="str">
            <v>SV Damm 1698</v>
          </cell>
          <cell r="D1580">
            <v>0</v>
          </cell>
        </row>
        <row r="1581">
          <cell r="A1581">
            <v>13110066</v>
          </cell>
          <cell r="B1581" t="str">
            <v>Gardemann Rainer</v>
          </cell>
          <cell r="C1581" t="str">
            <v>SV Damm 1698</v>
          </cell>
          <cell r="D1581">
            <v>0</v>
          </cell>
        </row>
        <row r="1582">
          <cell r="A1582">
            <v>13110232</v>
          </cell>
          <cell r="B1582" t="str">
            <v>Göbel Ernst Hermann</v>
          </cell>
          <cell r="C1582" t="str">
            <v>SV Damm 1698</v>
          </cell>
          <cell r="D1582">
            <v>0</v>
          </cell>
        </row>
        <row r="1583">
          <cell r="A1583">
            <v>13110021</v>
          </cell>
          <cell r="B1583" t="str">
            <v>Göderz Karl Josef</v>
          </cell>
          <cell r="C1583" t="str">
            <v>SV Damm 1698</v>
          </cell>
          <cell r="D1583">
            <v>0</v>
          </cell>
        </row>
        <row r="1584">
          <cell r="A1584">
            <v>13110173</v>
          </cell>
          <cell r="B1584" t="str">
            <v>Gorecki Matthias</v>
          </cell>
          <cell r="C1584" t="str">
            <v>SV Damm 1698</v>
          </cell>
          <cell r="D1584">
            <v>0</v>
          </cell>
        </row>
        <row r="1585">
          <cell r="A1585">
            <v>13110148</v>
          </cell>
          <cell r="B1585" t="str">
            <v>Gorecki Paul</v>
          </cell>
          <cell r="C1585" t="str">
            <v>SV Damm 1698</v>
          </cell>
          <cell r="D1585">
            <v>0</v>
          </cell>
        </row>
        <row r="1586">
          <cell r="A1586">
            <v>13110344</v>
          </cell>
          <cell r="B1586" t="str">
            <v>Görs Brigitte</v>
          </cell>
          <cell r="C1586" t="str">
            <v>SV Damm 1698</v>
          </cell>
          <cell r="D1586">
            <v>0</v>
          </cell>
        </row>
        <row r="1587">
          <cell r="A1587">
            <v>13110080</v>
          </cell>
          <cell r="B1587" t="str">
            <v>Grasse Harald</v>
          </cell>
          <cell r="C1587" t="str">
            <v>SV Damm 1698</v>
          </cell>
          <cell r="D1587">
            <v>0</v>
          </cell>
        </row>
        <row r="1588">
          <cell r="A1588">
            <v>13110156</v>
          </cell>
          <cell r="B1588" t="str">
            <v>Grefer Ingrid</v>
          </cell>
          <cell r="C1588" t="str">
            <v>SV Damm 1698</v>
          </cell>
          <cell r="D1588">
            <v>0</v>
          </cell>
        </row>
        <row r="1589">
          <cell r="A1589">
            <v>13110169</v>
          </cell>
          <cell r="B1589" t="str">
            <v>Gross-Fengels Diethelm</v>
          </cell>
          <cell r="C1589" t="str">
            <v>SV Damm 1698</v>
          </cell>
          <cell r="D1589">
            <v>0</v>
          </cell>
        </row>
        <row r="1590">
          <cell r="A1590">
            <v>13110233</v>
          </cell>
          <cell r="B1590" t="str">
            <v>Groß-Fengels Sven</v>
          </cell>
          <cell r="C1590" t="str">
            <v>SV Damm 1698</v>
          </cell>
          <cell r="D1590">
            <v>0</v>
          </cell>
        </row>
        <row r="1591">
          <cell r="A1591">
            <v>13110280</v>
          </cell>
          <cell r="B1591" t="str">
            <v>Gruetzmann Jörg</v>
          </cell>
          <cell r="C1591" t="str">
            <v>SV Damm 1698</v>
          </cell>
          <cell r="D1591">
            <v>0</v>
          </cell>
        </row>
        <row r="1592">
          <cell r="A1592">
            <v>13110313</v>
          </cell>
          <cell r="B1592" t="str">
            <v>Grünert Michael</v>
          </cell>
          <cell r="C1592" t="str">
            <v>SV Damm 1698</v>
          </cell>
          <cell r="D1592">
            <v>0</v>
          </cell>
        </row>
        <row r="1593">
          <cell r="A1593">
            <v>13110076</v>
          </cell>
          <cell r="B1593" t="str">
            <v>Guhl Erwin</v>
          </cell>
          <cell r="C1593" t="str">
            <v>SV Damm 1698</v>
          </cell>
          <cell r="D1593">
            <v>0</v>
          </cell>
        </row>
        <row r="1594">
          <cell r="A1594">
            <v>13110301</v>
          </cell>
          <cell r="B1594" t="str">
            <v>Guhl Sven</v>
          </cell>
          <cell r="C1594" t="str">
            <v>SV Damm 1698</v>
          </cell>
          <cell r="D1594">
            <v>0</v>
          </cell>
        </row>
        <row r="1595">
          <cell r="A1595">
            <v>13110260</v>
          </cell>
          <cell r="B1595" t="str">
            <v>Günther Rolf</v>
          </cell>
          <cell r="C1595" t="str">
            <v>SV Damm 1698</v>
          </cell>
          <cell r="D1595">
            <v>0</v>
          </cell>
        </row>
        <row r="1596">
          <cell r="A1596">
            <v>13110085</v>
          </cell>
          <cell r="B1596" t="str">
            <v>Halbsguth Ulrich</v>
          </cell>
          <cell r="C1596" t="str">
            <v>SV Damm 1698</v>
          </cell>
          <cell r="D1596">
            <v>0</v>
          </cell>
        </row>
        <row r="1597">
          <cell r="A1597">
            <v>13110240</v>
          </cell>
          <cell r="B1597" t="str">
            <v>Hartwig Thomas</v>
          </cell>
          <cell r="C1597" t="str">
            <v>SV Damm 1698</v>
          </cell>
          <cell r="D1597">
            <v>0</v>
          </cell>
        </row>
        <row r="1598">
          <cell r="A1598">
            <v>13110242</v>
          </cell>
          <cell r="B1598" t="str">
            <v>Hegemann Norbert</v>
          </cell>
          <cell r="C1598" t="str">
            <v>SV Damm 1698</v>
          </cell>
          <cell r="D1598">
            <v>0</v>
          </cell>
        </row>
        <row r="1599">
          <cell r="A1599">
            <v>13110352</v>
          </cell>
          <cell r="B1599" t="str">
            <v>Heidermann Moritz</v>
          </cell>
          <cell r="C1599" t="str">
            <v>SV Damm 1698</v>
          </cell>
          <cell r="D1599">
            <v>0</v>
          </cell>
        </row>
        <row r="1600">
          <cell r="A1600">
            <v>13110176</v>
          </cell>
          <cell r="B1600" t="str">
            <v>Heikapell Günter</v>
          </cell>
          <cell r="C1600" t="str">
            <v>SV Damm 1698</v>
          </cell>
          <cell r="D1600">
            <v>0</v>
          </cell>
        </row>
        <row r="1601">
          <cell r="A1601">
            <v>13110331</v>
          </cell>
          <cell r="B1601" t="str">
            <v>Heiligenpahl Dirk</v>
          </cell>
          <cell r="C1601" t="str">
            <v>SV Damm 1698</v>
          </cell>
          <cell r="D1601">
            <v>0</v>
          </cell>
        </row>
        <row r="1602">
          <cell r="A1602">
            <v>13110040</v>
          </cell>
          <cell r="B1602" t="str">
            <v>Hemmert Gustav</v>
          </cell>
          <cell r="C1602" t="str">
            <v>SV Damm 1698</v>
          </cell>
          <cell r="D1602">
            <v>0</v>
          </cell>
        </row>
        <row r="1603">
          <cell r="A1603">
            <v>13110155</v>
          </cell>
          <cell r="B1603" t="str">
            <v>Hemmert Stefan</v>
          </cell>
          <cell r="C1603" t="str">
            <v>SV Damm 1698</v>
          </cell>
          <cell r="D1603">
            <v>0</v>
          </cell>
        </row>
        <row r="1604">
          <cell r="A1604">
            <v>13110027</v>
          </cell>
          <cell r="B1604" t="str">
            <v>Hensel Gerd</v>
          </cell>
          <cell r="C1604" t="str">
            <v>SV Damm 1698</v>
          </cell>
          <cell r="D1604">
            <v>0</v>
          </cell>
        </row>
        <row r="1605">
          <cell r="A1605">
            <v>13110228</v>
          </cell>
          <cell r="B1605" t="str">
            <v>Hensel Patrick</v>
          </cell>
          <cell r="C1605" t="str">
            <v>SV Damm 1698</v>
          </cell>
          <cell r="D1605">
            <v>0</v>
          </cell>
        </row>
        <row r="1606">
          <cell r="A1606">
            <v>13110262</v>
          </cell>
          <cell r="B1606" t="str">
            <v>Hessing Wilhelm</v>
          </cell>
          <cell r="C1606" t="str">
            <v>SV Damm 1698</v>
          </cell>
          <cell r="D1606">
            <v>0</v>
          </cell>
        </row>
        <row r="1607">
          <cell r="A1607">
            <v>13110290</v>
          </cell>
          <cell r="B1607" t="str">
            <v>Heyne Carsten</v>
          </cell>
          <cell r="C1607" t="str">
            <v>SV Damm 1698</v>
          </cell>
          <cell r="D1607">
            <v>0</v>
          </cell>
        </row>
        <row r="1608">
          <cell r="A1608">
            <v>13110123</v>
          </cell>
          <cell r="B1608" t="str">
            <v>Heyne Ernst-Dieter</v>
          </cell>
          <cell r="C1608" t="str">
            <v>SV Damm 1698</v>
          </cell>
          <cell r="D1608">
            <v>0</v>
          </cell>
        </row>
        <row r="1609">
          <cell r="A1609">
            <v>13110005</v>
          </cell>
          <cell r="B1609" t="str">
            <v>Heyne Friedhelm</v>
          </cell>
          <cell r="C1609" t="str">
            <v>SV Damm 1698</v>
          </cell>
          <cell r="D1609">
            <v>0</v>
          </cell>
        </row>
        <row r="1610">
          <cell r="A1610">
            <v>13110072</v>
          </cell>
          <cell r="B1610" t="str">
            <v>Heyne Günther</v>
          </cell>
          <cell r="C1610" t="str">
            <v>SV Damm 1698</v>
          </cell>
          <cell r="D1610">
            <v>0</v>
          </cell>
        </row>
        <row r="1611">
          <cell r="A1611">
            <v>13110078</v>
          </cell>
          <cell r="B1611" t="str">
            <v>Heyne Jürgen</v>
          </cell>
          <cell r="C1611" t="str">
            <v>SV Damm 1698</v>
          </cell>
          <cell r="D1611">
            <v>0</v>
          </cell>
        </row>
        <row r="1612">
          <cell r="A1612">
            <v>13110071</v>
          </cell>
          <cell r="B1612" t="str">
            <v>Heyne Walter</v>
          </cell>
          <cell r="C1612" t="str">
            <v>SV Damm 1698</v>
          </cell>
          <cell r="D1612">
            <v>0</v>
          </cell>
        </row>
        <row r="1613">
          <cell r="A1613">
            <v>13110355</v>
          </cell>
          <cell r="B1613" t="str">
            <v>Hochstrat Jakob</v>
          </cell>
          <cell r="C1613" t="str">
            <v>SV Damm 1698</v>
          </cell>
          <cell r="D1613">
            <v>0</v>
          </cell>
        </row>
        <row r="1614">
          <cell r="A1614">
            <v>13110221</v>
          </cell>
          <cell r="B1614" t="str">
            <v>Hoffmann Reinhard</v>
          </cell>
          <cell r="C1614" t="str">
            <v>SV Damm 1698</v>
          </cell>
          <cell r="D1614">
            <v>0</v>
          </cell>
        </row>
        <row r="1615">
          <cell r="A1615">
            <v>13110212</v>
          </cell>
          <cell r="B1615" t="str">
            <v>Hoffmann Rolf</v>
          </cell>
          <cell r="C1615" t="str">
            <v>SV Damm 1698</v>
          </cell>
          <cell r="D1615">
            <v>0</v>
          </cell>
        </row>
        <row r="1616">
          <cell r="A1616">
            <v>13110362</v>
          </cell>
          <cell r="B1616" t="str">
            <v>Hofmann Christof</v>
          </cell>
          <cell r="C1616" t="str">
            <v>SV Damm 1698</v>
          </cell>
          <cell r="D1616">
            <v>0</v>
          </cell>
        </row>
        <row r="1617">
          <cell r="A1617">
            <v>13110211</v>
          </cell>
          <cell r="B1617" t="str">
            <v>Hoppe Andreas</v>
          </cell>
          <cell r="C1617" t="str">
            <v>SV Damm 1698</v>
          </cell>
          <cell r="D1617">
            <v>0</v>
          </cell>
        </row>
        <row r="1618">
          <cell r="A1618">
            <v>13110266</v>
          </cell>
          <cell r="B1618" t="str">
            <v>Horstkamp Reiner</v>
          </cell>
          <cell r="C1618" t="str">
            <v>SV Damm 1698</v>
          </cell>
          <cell r="D1618">
            <v>0</v>
          </cell>
        </row>
        <row r="1619">
          <cell r="A1619">
            <v>13110051</v>
          </cell>
          <cell r="B1619" t="str">
            <v>Hövel Ernst</v>
          </cell>
          <cell r="C1619" t="str">
            <v>SV Damm 1698</v>
          </cell>
          <cell r="D1619">
            <v>0</v>
          </cell>
        </row>
        <row r="1620">
          <cell r="A1620">
            <v>13110135</v>
          </cell>
          <cell r="B1620" t="str">
            <v>Hüfing Dirk</v>
          </cell>
          <cell r="C1620" t="str">
            <v>SV Damm 1698</v>
          </cell>
          <cell r="D1620">
            <v>0</v>
          </cell>
        </row>
        <row r="1621">
          <cell r="A1621">
            <v>13110043</v>
          </cell>
          <cell r="B1621" t="str">
            <v>Huhn Walter</v>
          </cell>
          <cell r="C1621" t="str">
            <v>SV Damm 1698</v>
          </cell>
          <cell r="D1621">
            <v>0</v>
          </cell>
        </row>
        <row r="1622">
          <cell r="A1622">
            <v>13110082</v>
          </cell>
          <cell r="B1622" t="str">
            <v>Hülsmann Bernd</v>
          </cell>
          <cell r="C1622" t="str">
            <v>SV Damm 1698</v>
          </cell>
          <cell r="D1622">
            <v>0</v>
          </cell>
        </row>
        <row r="1623">
          <cell r="A1623">
            <v>13110083</v>
          </cell>
          <cell r="B1623" t="str">
            <v>Hülsmann Wilhelm</v>
          </cell>
          <cell r="C1623" t="str">
            <v>SV Damm 1698</v>
          </cell>
          <cell r="D1623">
            <v>0</v>
          </cell>
        </row>
        <row r="1624">
          <cell r="A1624">
            <v>13110052</v>
          </cell>
          <cell r="B1624" t="str">
            <v>Hutmacher Clemans</v>
          </cell>
          <cell r="C1624" t="str">
            <v>SV Damm 1698</v>
          </cell>
          <cell r="D1624">
            <v>0</v>
          </cell>
        </row>
        <row r="1625">
          <cell r="A1625">
            <v>13110172</v>
          </cell>
          <cell r="B1625" t="str">
            <v>Itjeshorst Willi</v>
          </cell>
          <cell r="C1625" t="str">
            <v>SV Damm 1698</v>
          </cell>
          <cell r="D1625">
            <v>0</v>
          </cell>
        </row>
        <row r="1626">
          <cell r="A1626">
            <v>13110009</v>
          </cell>
          <cell r="B1626" t="str">
            <v>Jaeger Tobias</v>
          </cell>
          <cell r="C1626" t="str">
            <v>SV Damm 1698</v>
          </cell>
          <cell r="D1626">
            <v>0</v>
          </cell>
        </row>
        <row r="1627">
          <cell r="A1627">
            <v>13110254</v>
          </cell>
          <cell r="B1627" t="str">
            <v>Janßen Stefan</v>
          </cell>
          <cell r="C1627" t="str">
            <v>SV Damm 1698</v>
          </cell>
          <cell r="D1627">
            <v>0</v>
          </cell>
        </row>
        <row r="1628">
          <cell r="A1628">
            <v>13110235</v>
          </cell>
          <cell r="B1628" t="str">
            <v>Jöhren Maria</v>
          </cell>
          <cell r="C1628" t="str">
            <v>SV Damm 1698</v>
          </cell>
          <cell r="D1628">
            <v>0</v>
          </cell>
        </row>
        <row r="1629">
          <cell r="A1629">
            <v>13110102</v>
          </cell>
          <cell r="B1629" t="str">
            <v>Jöhren Richard</v>
          </cell>
          <cell r="C1629" t="str">
            <v>SV Damm 1698</v>
          </cell>
          <cell r="D1629">
            <v>0</v>
          </cell>
        </row>
        <row r="1630">
          <cell r="A1630">
            <v>13110364</v>
          </cell>
          <cell r="B1630" t="str">
            <v>Jörres Stefan</v>
          </cell>
          <cell r="C1630" t="str">
            <v>SV Damm 1698</v>
          </cell>
          <cell r="D1630">
            <v>0</v>
          </cell>
        </row>
        <row r="1631">
          <cell r="A1631">
            <v>13110231</v>
          </cell>
          <cell r="B1631" t="str">
            <v>Kamps Andreas</v>
          </cell>
          <cell r="C1631" t="str">
            <v>SV Damm 1698</v>
          </cell>
          <cell r="D1631">
            <v>0</v>
          </cell>
        </row>
        <row r="1632">
          <cell r="A1632">
            <v>13110222</v>
          </cell>
          <cell r="B1632" t="str">
            <v>Kamps Arnd</v>
          </cell>
          <cell r="C1632" t="str">
            <v>SV Damm 1698</v>
          </cell>
          <cell r="D1632">
            <v>0</v>
          </cell>
        </row>
        <row r="1633">
          <cell r="A1633">
            <v>13110112</v>
          </cell>
          <cell r="B1633" t="str">
            <v>Kamps Bruno</v>
          </cell>
          <cell r="C1633" t="str">
            <v>SV Damm 1698</v>
          </cell>
          <cell r="D1633">
            <v>0</v>
          </cell>
        </row>
        <row r="1634">
          <cell r="A1634">
            <v>13110113</v>
          </cell>
          <cell r="B1634" t="str">
            <v>Kamps Heinz</v>
          </cell>
          <cell r="C1634" t="str">
            <v>SV Damm 1698</v>
          </cell>
          <cell r="D1634">
            <v>0</v>
          </cell>
        </row>
        <row r="1635">
          <cell r="A1635">
            <v>13110131</v>
          </cell>
          <cell r="B1635" t="str">
            <v>Kamps Uwe</v>
          </cell>
          <cell r="C1635" t="str">
            <v>SV Damm 1698</v>
          </cell>
          <cell r="D1635">
            <v>0</v>
          </cell>
        </row>
        <row r="1636">
          <cell r="A1636">
            <v>13110125</v>
          </cell>
          <cell r="B1636" t="str">
            <v>Karasz Günter</v>
          </cell>
          <cell r="C1636" t="str">
            <v>SV Damm 1698</v>
          </cell>
          <cell r="D1636">
            <v>0</v>
          </cell>
        </row>
        <row r="1637">
          <cell r="A1637">
            <v>13110250</v>
          </cell>
          <cell r="B1637" t="str">
            <v>Karasz Thorsten</v>
          </cell>
          <cell r="C1637" t="str">
            <v>SV Damm 1698</v>
          </cell>
          <cell r="D1637">
            <v>0</v>
          </cell>
        </row>
        <row r="1638">
          <cell r="A1638">
            <v>13110161</v>
          </cell>
          <cell r="B1638" t="str">
            <v>Kempkes Heinrich</v>
          </cell>
          <cell r="C1638" t="str">
            <v>SV Damm 1698</v>
          </cell>
          <cell r="D1638">
            <v>0</v>
          </cell>
        </row>
        <row r="1639">
          <cell r="A1639">
            <v>13110359</v>
          </cell>
          <cell r="B1639" t="str">
            <v>Kleinoeder Joerg</v>
          </cell>
          <cell r="C1639" t="str">
            <v>SV Damm 1698</v>
          </cell>
          <cell r="D1639">
            <v>0</v>
          </cell>
        </row>
        <row r="1640">
          <cell r="A1640">
            <v>13110032</v>
          </cell>
          <cell r="B1640" t="str">
            <v>Knoblauch Walter</v>
          </cell>
          <cell r="C1640" t="str">
            <v>SV Damm 1698</v>
          </cell>
          <cell r="D1640">
            <v>0</v>
          </cell>
        </row>
        <row r="1641">
          <cell r="A1641">
            <v>13110270</v>
          </cell>
          <cell r="B1641" t="str">
            <v>Kobisch Christoph</v>
          </cell>
          <cell r="C1641" t="str">
            <v>SV Damm 1698</v>
          </cell>
          <cell r="D1641">
            <v>0</v>
          </cell>
        </row>
        <row r="1642">
          <cell r="A1642">
            <v>13110198</v>
          </cell>
          <cell r="B1642" t="str">
            <v>Kohlenbrenner Anke</v>
          </cell>
          <cell r="C1642" t="str">
            <v>SV Damm 1698</v>
          </cell>
          <cell r="D1642">
            <v>0</v>
          </cell>
        </row>
        <row r="1643">
          <cell r="A1643">
            <v>13110158</v>
          </cell>
          <cell r="B1643" t="str">
            <v>Kohlenbrenner Holger</v>
          </cell>
          <cell r="C1643" t="str">
            <v>SV Damm 1698</v>
          </cell>
          <cell r="D1643">
            <v>0</v>
          </cell>
        </row>
        <row r="1644">
          <cell r="A1644">
            <v>13110159</v>
          </cell>
          <cell r="B1644" t="str">
            <v>Kohlenbrenner Klaus</v>
          </cell>
          <cell r="C1644" t="str">
            <v>SV Damm 1698</v>
          </cell>
          <cell r="D1644">
            <v>0</v>
          </cell>
        </row>
        <row r="1645">
          <cell r="A1645">
            <v>13110038</v>
          </cell>
          <cell r="B1645" t="str">
            <v>Kohlenbrenner Werner</v>
          </cell>
          <cell r="C1645" t="str">
            <v>SV Damm 1698</v>
          </cell>
          <cell r="D1645">
            <v>0</v>
          </cell>
        </row>
        <row r="1646">
          <cell r="A1646">
            <v>13110332</v>
          </cell>
          <cell r="B1646" t="str">
            <v>Kok Steffen</v>
          </cell>
          <cell r="C1646" t="str">
            <v>SV Damm 1698</v>
          </cell>
          <cell r="D1646">
            <v>0</v>
          </cell>
        </row>
        <row r="1647">
          <cell r="A1647">
            <v>13110008</v>
          </cell>
          <cell r="B1647" t="str">
            <v>Kolkmann Eduard</v>
          </cell>
          <cell r="C1647" t="str">
            <v>SV Damm 1698</v>
          </cell>
          <cell r="D1647">
            <v>0</v>
          </cell>
        </row>
        <row r="1648">
          <cell r="A1648">
            <v>13110067</v>
          </cell>
          <cell r="B1648" t="str">
            <v>Kolkmann Eduard</v>
          </cell>
          <cell r="C1648" t="str">
            <v>SV Damm 1698</v>
          </cell>
          <cell r="D1648">
            <v>0</v>
          </cell>
        </row>
        <row r="1649">
          <cell r="A1649">
            <v>13110058</v>
          </cell>
          <cell r="B1649" t="str">
            <v>Kolkmann Günter</v>
          </cell>
          <cell r="C1649" t="str">
            <v>SV Damm 1698</v>
          </cell>
          <cell r="D1649">
            <v>0</v>
          </cell>
        </row>
        <row r="1650">
          <cell r="A1650">
            <v>13110265</v>
          </cell>
          <cell r="B1650" t="str">
            <v>Kolkmann Kai Michael</v>
          </cell>
          <cell r="C1650" t="str">
            <v>SV Damm 1698</v>
          </cell>
          <cell r="D1650">
            <v>0</v>
          </cell>
        </row>
        <row r="1651">
          <cell r="A1651">
            <v>13110248</v>
          </cell>
          <cell r="B1651" t="str">
            <v>Komoß Mirko</v>
          </cell>
          <cell r="C1651" t="str">
            <v>SV Damm 1698</v>
          </cell>
          <cell r="D1651">
            <v>0</v>
          </cell>
        </row>
        <row r="1652">
          <cell r="A1652">
            <v>13110210</v>
          </cell>
          <cell r="B1652" t="str">
            <v>Korthauer Ingo</v>
          </cell>
          <cell r="C1652" t="str">
            <v>SV Damm 1698</v>
          </cell>
          <cell r="D1652">
            <v>0</v>
          </cell>
        </row>
        <row r="1653">
          <cell r="A1653">
            <v>13110184</v>
          </cell>
          <cell r="B1653" t="str">
            <v>Korthauer Wilfried</v>
          </cell>
          <cell r="C1653" t="str">
            <v>SV Damm 1698</v>
          </cell>
          <cell r="D1653">
            <v>0</v>
          </cell>
        </row>
        <row r="1654">
          <cell r="A1654">
            <v>13110339</v>
          </cell>
          <cell r="B1654" t="str">
            <v>Kosubek Robert</v>
          </cell>
          <cell r="C1654" t="str">
            <v>SV Damm 1698</v>
          </cell>
          <cell r="D1654">
            <v>0</v>
          </cell>
        </row>
        <row r="1655">
          <cell r="A1655">
            <v>13110343</v>
          </cell>
          <cell r="B1655" t="str">
            <v>Krakautzky Mario</v>
          </cell>
          <cell r="C1655" t="str">
            <v>SV Damm 1698</v>
          </cell>
          <cell r="D1655">
            <v>0</v>
          </cell>
        </row>
        <row r="1656">
          <cell r="A1656">
            <v>13110245</v>
          </cell>
          <cell r="B1656" t="str">
            <v>Krebbing Bernd</v>
          </cell>
          <cell r="C1656" t="str">
            <v>SV Damm 1698</v>
          </cell>
          <cell r="D1656">
            <v>0</v>
          </cell>
        </row>
        <row r="1657">
          <cell r="A1657">
            <v>13110007</v>
          </cell>
          <cell r="B1657" t="str">
            <v>Krebbing Erwin</v>
          </cell>
          <cell r="C1657" t="str">
            <v>SV Damm 1698</v>
          </cell>
          <cell r="D1657">
            <v>0</v>
          </cell>
        </row>
        <row r="1658">
          <cell r="A1658">
            <v>13110171</v>
          </cell>
          <cell r="B1658" t="str">
            <v>Krebbing Wilhelm</v>
          </cell>
          <cell r="C1658" t="str">
            <v>SV Damm 1698</v>
          </cell>
          <cell r="D1658">
            <v>0</v>
          </cell>
        </row>
        <row r="1659">
          <cell r="A1659">
            <v>13110234</v>
          </cell>
          <cell r="B1659" t="str">
            <v>Krechter Frank</v>
          </cell>
          <cell r="C1659" t="str">
            <v>SV Damm 1698</v>
          </cell>
          <cell r="D1659">
            <v>0</v>
          </cell>
        </row>
        <row r="1660">
          <cell r="A1660">
            <v>13110033</v>
          </cell>
          <cell r="B1660" t="str">
            <v>Krechter Manfred</v>
          </cell>
          <cell r="C1660" t="str">
            <v>SV Damm 1698</v>
          </cell>
          <cell r="D1660">
            <v>0</v>
          </cell>
        </row>
        <row r="1661">
          <cell r="A1661">
            <v>13110247</v>
          </cell>
          <cell r="B1661" t="str">
            <v>Krechter Ralf</v>
          </cell>
          <cell r="C1661" t="str">
            <v>SV Damm 1698</v>
          </cell>
          <cell r="D1661">
            <v>0</v>
          </cell>
        </row>
        <row r="1662">
          <cell r="A1662">
            <v>13110144</v>
          </cell>
          <cell r="B1662" t="str">
            <v>Kreierhoff Dieter</v>
          </cell>
          <cell r="C1662" t="str">
            <v>SV Damm 1698</v>
          </cell>
          <cell r="D1662">
            <v>0</v>
          </cell>
        </row>
        <row r="1663">
          <cell r="A1663">
            <v>13110050</v>
          </cell>
          <cell r="B1663" t="str">
            <v>Krüger Fritz</v>
          </cell>
          <cell r="C1663" t="str">
            <v>SV Damm 1698</v>
          </cell>
          <cell r="D1663">
            <v>0</v>
          </cell>
        </row>
        <row r="1664">
          <cell r="A1664">
            <v>13110120</v>
          </cell>
          <cell r="B1664" t="str">
            <v>Krüger Helmut</v>
          </cell>
          <cell r="C1664" t="str">
            <v>SV Damm 1698</v>
          </cell>
          <cell r="D1664">
            <v>0</v>
          </cell>
        </row>
        <row r="1665">
          <cell r="A1665">
            <v>13110271</v>
          </cell>
          <cell r="B1665" t="str">
            <v>Krul Jan</v>
          </cell>
          <cell r="C1665" t="str">
            <v>SV Damm 1698</v>
          </cell>
          <cell r="D1665">
            <v>0</v>
          </cell>
        </row>
        <row r="1666">
          <cell r="A1666">
            <v>13110220</v>
          </cell>
          <cell r="B1666" t="str">
            <v>Krul Theo</v>
          </cell>
          <cell r="C1666" t="str">
            <v>SV Damm 1698</v>
          </cell>
          <cell r="D1666">
            <v>0</v>
          </cell>
        </row>
        <row r="1667">
          <cell r="A1667">
            <v>13110225</v>
          </cell>
          <cell r="B1667" t="str">
            <v>Kuck Wolfgang</v>
          </cell>
          <cell r="C1667" t="str">
            <v>SV Damm 1698</v>
          </cell>
          <cell r="D1667">
            <v>0</v>
          </cell>
        </row>
        <row r="1668">
          <cell r="A1668">
            <v>13110294</v>
          </cell>
          <cell r="B1668" t="str">
            <v>Kühnert Dirk</v>
          </cell>
          <cell r="C1668" t="str">
            <v>SV Damm 1698</v>
          </cell>
          <cell r="D1668">
            <v>0</v>
          </cell>
        </row>
        <row r="1669">
          <cell r="A1669">
            <v>13110320</v>
          </cell>
          <cell r="B1669" t="str">
            <v>Kürschgen Kai</v>
          </cell>
          <cell r="C1669" t="str">
            <v>SV Damm 1698</v>
          </cell>
          <cell r="D1669">
            <v>0</v>
          </cell>
        </row>
        <row r="1670">
          <cell r="A1670">
            <v>13110074</v>
          </cell>
          <cell r="B1670" t="str">
            <v>Lahme-André Ulrich</v>
          </cell>
          <cell r="C1670" t="str">
            <v>SV Damm 1698</v>
          </cell>
          <cell r="D1670">
            <v>0</v>
          </cell>
        </row>
        <row r="1671">
          <cell r="A1671">
            <v>13110139</v>
          </cell>
          <cell r="B1671" t="str">
            <v>Lichtenberg Annegret</v>
          </cell>
          <cell r="C1671" t="str">
            <v>SV Damm 1698</v>
          </cell>
          <cell r="D1671">
            <v>0</v>
          </cell>
        </row>
        <row r="1672">
          <cell r="A1672">
            <v>13110031</v>
          </cell>
          <cell r="B1672" t="str">
            <v>Lichtenberg Bernhard</v>
          </cell>
          <cell r="C1672" t="str">
            <v>SV Damm 1698</v>
          </cell>
          <cell r="D1672">
            <v>0</v>
          </cell>
        </row>
        <row r="1673">
          <cell r="A1673">
            <v>13110213</v>
          </cell>
          <cell r="B1673" t="str">
            <v>Lichtenberg Berthold</v>
          </cell>
          <cell r="C1673" t="str">
            <v>SV Damm 1698</v>
          </cell>
          <cell r="D1673">
            <v>0</v>
          </cell>
        </row>
        <row r="1674">
          <cell r="A1674">
            <v>13110030</v>
          </cell>
          <cell r="B1674" t="str">
            <v>Lichtenberg Franz-Hermann</v>
          </cell>
          <cell r="C1674" t="str">
            <v>SV Damm 1698</v>
          </cell>
          <cell r="D1674">
            <v>0</v>
          </cell>
        </row>
        <row r="1675">
          <cell r="A1675">
            <v>13110028</v>
          </cell>
          <cell r="B1675" t="str">
            <v>Lichtenberg Johanna</v>
          </cell>
          <cell r="C1675" t="str">
            <v>SV Damm 1698</v>
          </cell>
          <cell r="D1675">
            <v>0</v>
          </cell>
        </row>
        <row r="1676">
          <cell r="A1676">
            <v>13110354</v>
          </cell>
          <cell r="B1676" t="str">
            <v>Limberg Frank</v>
          </cell>
          <cell r="C1676" t="str">
            <v>SV Damm 1698</v>
          </cell>
          <cell r="D1676">
            <v>0</v>
          </cell>
        </row>
        <row r="1677">
          <cell r="A1677">
            <v>13110010</v>
          </cell>
          <cell r="B1677" t="str">
            <v>Lindner Ernst</v>
          </cell>
          <cell r="C1677" t="str">
            <v>SV Damm 1698</v>
          </cell>
          <cell r="D1677">
            <v>0</v>
          </cell>
        </row>
        <row r="1678">
          <cell r="A1678">
            <v>13110372</v>
          </cell>
          <cell r="B1678" t="str">
            <v>Linkner Jürgen</v>
          </cell>
          <cell r="C1678" t="str">
            <v>SV Damm 1698</v>
          </cell>
          <cell r="D1678">
            <v>0</v>
          </cell>
        </row>
        <row r="1679">
          <cell r="A1679">
            <v>13110292</v>
          </cell>
          <cell r="B1679" t="str">
            <v>Linz Benno</v>
          </cell>
          <cell r="C1679" t="str">
            <v>SV Damm 1698</v>
          </cell>
          <cell r="D1679">
            <v>0</v>
          </cell>
        </row>
        <row r="1680">
          <cell r="A1680">
            <v>13110253</v>
          </cell>
          <cell r="B1680" t="str">
            <v>Lodder Nils</v>
          </cell>
          <cell r="C1680" t="str">
            <v>SV Damm 1698</v>
          </cell>
          <cell r="D1680">
            <v>0</v>
          </cell>
        </row>
        <row r="1681">
          <cell r="A1681">
            <v>13110013</v>
          </cell>
          <cell r="B1681" t="str">
            <v>Lodder Norbert</v>
          </cell>
          <cell r="C1681" t="str">
            <v>SV Damm 1698</v>
          </cell>
          <cell r="D1681">
            <v>0</v>
          </cell>
        </row>
        <row r="1682">
          <cell r="A1682">
            <v>13110023</v>
          </cell>
          <cell r="B1682" t="str">
            <v>Lohmann Dieter</v>
          </cell>
          <cell r="C1682" t="str">
            <v>SV Damm 1698</v>
          </cell>
          <cell r="D1682">
            <v>0</v>
          </cell>
        </row>
        <row r="1683">
          <cell r="A1683">
            <v>13110160</v>
          </cell>
          <cell r="B1683" t="str">
            <v>Lohmann Dirk</v>
          </cell>
          <cell r="C1683" t="str">
            <v>SV Damm 1698</v>
          </cell>
          <cell r="D1683">
            <v>0</v>
          </cell>
        </row>
        <row r="1684">
          <cell r="A1684">
            <v>13110129</v>
          </cell>
          <cell r="B1684" t="str">
            <v>Lohmann Erwin</v>
          </cell>
          <cell r="C1684" t="str">
            <v>SV Damm 1698</v>
          </cell>
          <cell r="D1684">
            <v>0</v>
          </cell>
        </row>
        <row r="1685">
          <cell r="A1685">
            <v>13110251</v>
          </cell>
          <cell r="B1685" t="str">
            <v>Lohmann Mike</v>
          </cell>
          <cell r="C1685" t="str">
            <v>SV Damm 1698</v>
          </cell>
          <cell r="D1685">
            <v>0</v>
          </cell>
        </row>
        <row r="1686">
          <cell r="A1686">
            <v>13110350</v>
          </cell>
          <cell r="B1686" t="str">
            <v>Ludwig Cederic</v>
          </cell>
          <cell r="C1686" t="str">
            <v>SV Damm 1698</v>
          </cell>
          <cell r="D1686">
            <v>0</v>
          </cell>
        </row>
        <row r="1687">
          <cell r="A1687">
            <v>13110047</v>
          </cell>
          <cell r="B1687" t="str">
            <v>Macha Björn</v>
          </cell>
          <cell r="C1687" t="str">
            <v>SV Damm 1698</v>
          </cell>
          <cell r="D1687">
            <v>0</v>
          </cell>
        </row>
        <row r="1688">
          <cell r="A1688">
            <v>13110276</v>
          </cell>
          <cell r="B1688" t="str">
            <v>Macha Michael</v>
          </cell>
          <cell r="C1688" t="str">
            <v>SV Damm 1698</v>
          </cell>
          <cell r="D1688">
            <v>0</v>
          </cell>
        </row>
        <row r="1689">
          <cell r="A1689">
            <v>13110334</v>
          </cell>
          <cell r="B1689" t="str">
            <v>Makosch Nils</v>
          </cell>
          <cell r="C1689" t="str">
            <v>SV Damm 1698</v>
          </cell>
          <cell r="D1689">
            <v>0</v>
          </cell>
        </row>
        <row r="1690">
          <cell r="A1690">
            <v>13110119</v>
          </cell>
          <cell r="B1690" t="str">
            <v>Malkus Thorsten</v>
          </cell>
          <cell r="C1690" t="str">
            <v>SV Damm 1698</v>
          </cell>
          <cell r="D1690">
            <v>0</v>
          </cell>
        </row>
        <row r="1691">
          <cell r="A1691">
            <v>13110299</v>
          </cell>
          <cell r="B1691" t="str">
            <v>Marquaß Torsten</v>
          </cell>
          <cell r="C1691" t="str">
            <v>SV Damm 1698</v>
          </cell>
          <cell r="D1691">
            <v>0</v>
          </cell>
        </row>
        <row r="1692">
          <cell r="A1692">
            <v>13110329</v>
          </cell>
          <cell r="B1692" t="str">
            <v>Mersch Christian</v>
          </cell>
          <cell r="C1692" t="str">
            <v>SV Damm 1698</v>
          </cell>
          <cell r="D1692">
            <v>0</v>
          </cell>
        </row>
        <row r="1693">
          <cell r="A1693">
            <v>13110004</v>
          </cell>
          <cell r="B1693" t="str">
            <v>Meyer Klaus Dieter</v>
          </cell>
          <cell r="C1693" t="str">
            <v>SV Damm 1698</v>
          </cell>
          <cell r="D1693">
            <v>0</v>
          </cell>
        </row>
        <row r="1694">
          <cell r="A1694">
            <v>13110162</v>
          </cell>
          <cell r="B1694" t="str">
            <v>Meyer Robert</v>
          </cell>
          <cell r="C1694" t="str">
            <v>SV Damm 1698</v>
          </cell>
          <cell r="D1694">
            <v>0</v>
          </cell>
        </row>
        <row r="1695">
          <cell r="A1695">
            <v>13110170</v>
          </cell>
          <cell r="B1695" t="str">
            <v>Mölleken Rainer</v>
          </cell>
          <cell r="C1695" t="str">
            <v>SV Damm 1698</v>
          </cell>
          <cell r="D1695">
            <v>0</v>
          </cell>
        </row>
        <row r="1696">
          <cell r="A1696">
            <v>13110020</v>
          </cell>
          <cell r="B1696" t="str">
            <v>Moschüring Jan-Derk</v>
          </cell>
          <cell r="C1696" t="str">
            <v>SV Damm 1698</v>
          </cell>
          <cell r="D1696">
            <v>0</v>
          </cell>
        </row>
        <row r="1697">
          <cell r="A1697">
            <v>13110178</v>
          </cell>
          <cell r="B1697" t="str">
            <v>Moschüring Jürgen</v>
          </cell>
          <cell r="C1697" t="str">
            <v>SV Damm 1698</v>
          </cell>
          <cell r="D1697">
            <v>0</v>
          </cell>
        </row>
        <row r="1698">
          <cell r="A1698">
            <v>13110208</v>
          </cell>
          <cell r="B1698" t="str">
            <v>Moschüring Karin</v>
          </cell>
          <cell r="C1698" t="str">
            <v>SV Damm 1698</v>
          </cell>
          <cell r="D1698">
            <v>0</v>
          </cell>
        </row>
        <row r="1699">
          <cell r="A1699">
            <v>13110185</v>
          </cell>
          <cell r="B1699" t="str">
            <v>Moschüring Norbert</v>
          </cell>
          <cell r="C1699" t="str">
            <v>SV Damm 1698</v>
          </cell>
          <cell r="D1699">
            <v>0</v>
          </cell>
        </row>
        <row r="1700">
          <cell r="A1700">
            <v>13110366</v>
          </cell>
          <cell r="B1700" t="str">
            <v>Moschüring Sören</v>
          </cell>
          <cell r="C1700" t="str">
            <v>SV Damm 1698</v>
          </cell>
          <cell r="D1700">
            <v>0</v>
          </cell>
        </row>
        <row r="1701">
          <cell r="A1701">
            <v>13110255</v>
          </cell>
          <cell r="B1701" t="str">
            <v>Muckley Bernd</v>
          </cell>
          <cell r="C1701" t="str">
            <v>SV Damm 1698</v>
          </cell>
          <cell r="D1701">
            <v>0</v>
          </cell>
        </row>
        <row r="1702">
          <cell r="A1702">
            <v>13110236</v>
          </cell>
          <cell r="B1702" t="str">
            <v>Mückley Christian</v>
          </cell>
          <cell r="C1702" t="str">
            <v>SV Damm 1698</v>
          </cell>
          <cell r="D1702">
            <v>0</v>
          </cell>
        </row>
        <row r="1703">
          <cell r="A1703">
            <v>13110075</v>
          </cell>
          <cell r="B1703" t="str">
            <v>Müller Udo</v>
          </cell>
          <cell r="C1703" t="str">
            <v>SV Damm 1698</v>
          </cell>
          <cell r="D1703">
            <v>0</v>
          </cell>
        </row>
        <row r="1704">
          <cell r="A1704">
            <v>13110192</v>
          </cell>
          <cell r="B1704" t="str">
            <v>Neu Heinz</v>
          </cell>
          <cell r="C1704" t="str">
            <v>SV Damm 1698</v>
          </cell>
          <cell r="D1704">
            <v>0</v>
          </cell>
        </row>
        <row r="1705">
          <cell r="A1705">
            <v>13110087</v>
          </cell>
          <cell r="B1705" t="str">
            <v>Neuenhoff Andrea</v>
          </cell>
          <cell r="C1705" t="str">
            <v>SV Damm 1698</v>
          </cell>
          <cell r="D1705">
            <v>0</v>
          </cell>
        </row>
        <row r="1706">
          <cell r="A1706">
            <v>13110203</v>
          </cell>
          <cell r="B1706" t="str">
            <v>Neuenhoff Edgar</v>
          </cell>
          <cell r="C1706" t="str">
            <v>SV Damm 1698</v>
          </cell>
          <cell r="D1706">
            <v>0</v>
          </cell>
        </row>
        <row r="1707">
          <cell r="A1707">
            <v>13110110</v>
          </cell>
          <cell r="B1707" t="str">
            <v>Neuenhoff Hartmut</v>
          </cell>
          <cell r="C1707" t="str">
            <v>SV Damm 1698</v>
          </cell>
          <cell r="D1707">
            <v>0</v>
          </cell>
        </row>
        <row r="1708">
          <cell r="A1708">
            <v>13110109</v>
          </cell>
          <cell r="B1708" t="str">
            <v>Neuenhoff Helmut</v>
          </cell>
          <cell r="C1708" t="str">
            <v>SV Damm 1698</v>
          </cell>
          <cell r="D1708">
            <v>0</v>
          </cell>
        </row>
        <row r="1709">
          <cell r="A1709">
            <v>13110070</v>
          </cell>
          <cell r="B1709" t="str">
            <v>Neuenhoff Henning</v>
          </cell>
          <cell r="C1709" t="str">
            <v>SV Damm 1698</v>
          </cell>
          <cell r="D1709">
            <v>0</v>
          </cell>
        </row>
        <row r="1710">
          <cell r="A1710">
            <v>13110014</v>
          </cell>
          <cell r="B1710" t="str">
            <v>Neuenhoff Werner</v>
          </cell>
          <cell r="C1710" t="str">
            <v>SV Damm 1698</v>
          </cell>
          <cell r="D1710">
            <v>0</v>
          </cell>
        </row>
        <row r="1711">
          <cell r="A1711">
            <v>13110363</v>
          </cell>
          <cell r="B1711" t="str">
            <v>Nolte Dieter</v>
          </cell>
          <cell r="C1711" t="str">
            <v>SV Damm 1698</v>
          </cell>
          <cell r="D1711">
            <v>0</v>
          </cell>
        </row>
        <row r="1712">
          <cell r="A1712">
            <v>13110001</v>
          </cell>
          <cell r="B1712" t="str">
            <v>Ostermann-Schellecke Jens</v>
          </cell>
          <cell r="C1712" t="str">
            <v>SV Damm 1698</v>
          </cell>
          <cell r="D1712">
            <v>0</v>
          </cell>
        </row>
        <row r="1713">
          <cell r="A1713">
            <v>13110282</v>
          </cell>
          <cell r="B1713" t="str">
            <v>Pachura Jörg</v>
          </cell>
          <cell r="C1713" t="str">
            <v>SV Damm 1698</v>
          </cell>
          <cell r="D1713">
            <v>0</v>
          </cell>
        </row>
        <row r="1714">
          <cell r="A1714">
            <v>13110337</v>
          </cell>
          <cell r="B1714" t="str">
            <v>Pankratz Michael</v>
          </cell>
          <cell r="C1714" t="str">
            <v>SV Damm 1698</v>
          </cell>
          <cell r="D1714">
            <v>0</v>
          </cell>
        </row>
        <row r="1715">
          <cell r="A1715">
            <v>13110275</v>
          </cell>
          <cell r="B1715" t="str">
            <v>Pannebäcker Christoph</v>
          </cell>
          <cell r="C1715" t="str">
            <v>SV Damm 1698</v>
          </cell>
          <cell r="D1715">
            <v>0</v>
          </cell>
        </row>
        <row r="1716">
          <cell r="A1716">
            <v>13110063</v>
          </cell>
          <cell r="B1716" t="str">
            <v>Pannebäcker Matthias</v>
          </cell>
          <cell r="C1716" t="str">
            <v>SV Damm 1698</v>
          </cell>
          <cell r="D1716">
            <v>0</v>
          </cell>
        </row>
        <row r="1717">
          <cell r="A1717">
            <v>13110360</v>
          </cell>
          <cell r="B1717" t="str">
            <v>Pannebäcker Philipp</v>
          </cell>
          <cell r="C1717" t="str">
            <v>SV Damm 1698</v>
          </cell>
          <cell r="D1717">
            <v>0</v>
          </cell>
        </row>
        <row r="1718">
          <cell r="A1718">
            <v>13110108</v>
          </cell>
          <cell r="B1718" t="str">
            <v>Pannebäcker Werner</v>
          </cell>
          <cell r="C1718" t="str">
            <v>SV Damm 1698</v>
          </cell>
          <cell r="D1718">
            <v>0</v>
          </cell>
        </row>
        <row r="1719">
          <cell r="A1719">
            <v>13110314</v>
          </cell>
          <cell r="B1719" t="str">
            <v>Pieniak Andreas</v>
          </cell>
          <cell r="C1719" t="str">
            <v>SV Damm 1698</v>
          </cell>
          <cell r="D1719">
            <v>0</v>
          </cell>
        </row>
        <row r="1720">
          <cell r="A1720">
            <v>13110201</v>
          </cell>
          <cell r="B1720" t="str">
            <v>Pleines Gerd</v>
          </cell>
          <cell r="C1720" t="str">
            <v>SV Damm 1698</v>
          </cell>
          <cell r="D1720">
            <v>0</v>
          </cell>
        </row>
        <row r="1721">
          <cell r="A1721">
            <v>13110056</v>
          </cell>
          <cell r="B1721" t="str">
            <v>Prumbohm Walter</v>
          </cell>
          <cell r="C1721" t="str">
            <v>SV Damm 1698</v>
          </cell>
          <cell r="D1721">
            <v>0</v>
          </cell>
        </row>
        <row r="1722">
          <cell r="A1722">
            <v>13110279</v>
          </cell>
          <cell r="B1722" t="str">
            <v>Rath Ludger</v>
          </cell>
          <cell r="C1722" t="str">
            <v>SV Damm 1698</v>
          </cell>
          <cell r="D1722">
            <v>0</v>
          </cell>
        </row>
        <row r="1723">
          <cell r="A1723">
            <v>13110011</v>
          </cell>
          <cell r="B1723" t="str">
            <v>Rath Stefan</v>
          </cell>
          <cell r="C1723" t="str">
            <v>SV Damm 1698</v>
          </cell>
          <cell r="D1723">
            <v>0</v>
          </cell>
        </row>
        <row r="1724">
          <cell r="A1724">
            <v>13110188</v>
          </cell>
          <cell r="B1724" t="str">
            <v>Reitbauer Herbert</v>
          </cell>
          <cell r="C1724" t="str">
            <v>SV Damm 1698</v>
          </cell>
          <cell r="D1724">
            <v>0</v>
          </cell>
        </row>
        <row r="1725">
          <cell r="A1725">
            <v>13110310</v>
          </cell>
          <cell r="B1725" t="str">
            <v>Rödleithner Dieter</v>
          </cell>
          <cell r="C1725" t="str">
            <v>SV Damm 1698</v>
          </cell>
          <cell r="D1725">
            <v>0</v>
          </cell>
        </row>
        <row r="1726">
          <cell r="A1726">
            <v>13110368</v>
          </cell>
          <cell r="B1726" t="str">
            <v>Rohe Klaus-Dieter</v>
          </cell>
          <cell r="C1726" t="str">
            <v>SV Damm 1698</v>
          </cell>
          <cell r="D1726">
            <v>0</v>
          </cell>
        </row>
        <row r="1727">
          <cell r="A1727">
            <v>13110026</v>
          </cell>
          <cell r="B1727" t="str">
            <v>Sadlo Dietmar</v>
          </cell>
          <cell r="C1727" t="str">
            <v>SV Damm 1698</v>
          </cell>
          <cell r="D1727">
            <v>0</v>
          </cell>
        </row>
        <row r="1728">
          <cell r="A1728">
            <v>13110077</v>
          </cell>
          <cell r="B1728" t="str">
            <v>Saigge Karl-Heinz</v>
          </cell>
          <cell r="C1728" t="str">
            <v>SV Damm 1698</v>
          </cell>
          <cell r="D1728">
            <v>0</v>
          </cell>
        </row>
        <row r="1729">
          <cell r="A1729">
            <v>13110127</v>
          </cell>
          <cell r="B1729" t="str">
            <v>Scheffler Helmut</v>
          </cell>
          <cell r="C1729" t="str">
            <v>SV Damm 1698</v>
          </cell>
          <cell r="D1729">
            <v>0</v>
          </cell>
        </row>
        <row r="1730">
          <cell r="A1730">
            <v>13110338</v>
          </cell>
          <cell r="B1730" t="str">
            <v>Schleicher Florian</v>
          </cell>
          <cell r="C1730" t="str">
            <v>SV Damm 1698</v>
          </cell>
          <cell r="D1730">
            <v>0</v>
          </cell>
        </row>
        <row r="1731">
          <cell r="A1731">
            <v>13110244</v>
          </cell>
          <cell r="B1731" t="str">
            <v>Schlusemann Christian</v>
          </cell>
          <cell r="C1731" t="str">
            <v>SV Damm 1698</v>
          </cell>
          <cell r="D1731">
            <v>0</v>
          </cell>
        </row>
        <row r="1732">
          <cell r="A1732">
            <v>13110045</v>
          </cell>
          <cell r="B1732" t="str">
            <v>Schmitz Horst</v>
          </cell>
          <cell r="C1732" t="str">
            <v>SV Damm 1698</v>
          </cell>
          <cell r="D1732">
            <v>0</v>
          </cell>
        </row>
        <row r="1733">
          <cell r="A1733">
            <v>13110046</v>
          </cell>
          <cell r="B1733" t="str">
            <v>Schmitz Rainer</v>
          </cell>
          <cell r="C1733" t="str">
            <v>SV Damm 1698</v>
          </cell>
          <cell r="D1733">
            <v>0</v>
          </cell>
        </row>
        <row r="1734">
          <cell r="A1734">
            <v>13110370</v>
          </cell>
          <cell r="B1734" t="str">
            <v>Schneider Matthias</v>
          </cell>
          <cell r="C1734" t="str">
            <v>SV Damm 1698</v>
          </cell>
          <cell r="D1734">
            <v>0</v>
          </cell>
        </row>
        <row r="1735">
          <cell r="A1735">
            <v>13110351</v>
          </cell>
          <cell r="B1735" t="str">
            <v>Schneider Ralf</v>
          </cell>
          <cell r="C1735" t="str">
            <v>SV Damm 1698</v>
          </cell>
          <cell r="D1735">
            <v>0</v>
          </cell>
        </row>
        <row r="1736">
          <cell r="A1736">
            <v>13110345</v>
          </cell>
          <cell r="B1736" t="str">
            <v>Schneider Regina</v>
          </cell>
          <cell r="C1736" t="str">
            <v>SV Damm 1698</v>
          </cell>
          <cell r="D1736">
            <v>0</v>
          </cell>
        </row>
        <row r="1737">
          <cell r="A1737">
            <v>13110186</v>
          </cell>
          <cell r="B1737" t="str">
            <v>Scholz Helmut</v>
          </cell>
          <cell r="C1737" t="str">
            <v>SV Damm 1698</v>
          </cell>
          <cell r="D1737">
            <v>0</v>
          </cell>
        </row>
        <row r="1738">
          <cell r="A1738">
            <v>13110205</v>
          </cell>
          <cell r="B1738" t="str">
            <v>Scholz Rainer</v>
          </cell>
          <cell r="C1738" t="str">
            <v>SV Damm 1698</v>
          </cell>
          <cell r="D1738">
            <v>0</v>
          </cell>
        </row>
        <row r="1739">
          <cell r="A1739">
            <v>13110104</v>
          </cell>
          <cell r="B1739" t="str">
            <v>Scholz Thorsten</v>
          </cell>
          <cell r="C1739" t="str">
            <v>SV Damm 1698</v>
          </cell>
          <cell r="D1739">
            <v>0</v>
          </cell>
        </row>
        <row r="1740">
          <cell r="A1740">
            <v>13110215</v>
          </cell>
          <cell r="B1740" t="str">
            <v>Schroer Hermine</v>
          </cell>
          <cell r="C1740" t="str">
            <v>SV Damm 1698</v>
          </cell>
          <cell r="D1740">
            <v>0</v>
          </cell>
        </row>
        <row r="1741">
          <cell r="A1741">
            <v>13110115</v>
          </cell>
          <cell r="B1741" t="str">
            <v>Schroer Martin</v>
          </cell>
          <cell r="C1741" t="str">
            <v>SV Damm 1698</v>
          </cell>
          <cell r="D1741">
            <v>0</v>
          </cell>
        </row>
        <row r="1742">
          <cell r="A1742">
            <v>13110166</v>
          </cell>
          <cell r="B1742" t="str">
            <v>Schroer Ralf-Maik</v>
          </cell>
          <cell r="C1742" t="str">
            <v>SV Damm 1698</v>
          </cell>
          <cell r="D1742">
            <v>0</v>
          </cell>
        </row>
        <row r="1743">
          <cell r="A1743">
            <v>13110122</v>
          </cell>
          <cell r="B1743" t="str">
            <v>Schroer Willi</v>
          </cell>
          <cell r="C1743" t="str">
            <v>SV Damm 1698</v>
          </cell>
          <cell r="D1743">
            <v>0</v>
          </cell>
        </row>
        <row r="1744">
          <cell r="A1744">
            <v>13110273</v>
          </cell>
          <cell r="B1744" t="str">
            <v>Schult Armin</v>
          </cell>
          <cell r="C1744" t="str">
            <v>SV Damm 1698</v>
          </cell>
          <cell r="D1744">
            <v>0</v>
          </cell>
        </row>
        <row r="1745">
          <cell r="A1745">
            <v>13110207</v>
          </cell>
          <cell r="B1745" t="str">
            <v>Schult Arnd</v>
          </cell>
          <cell r="C1745" t="str">
            <v>SV Damm 1698</v>
          </cell>
          <cell r="D1745">
            <v>0</v>
          </cell>
        </row>
        <row r="1746">
          <cell r="A1746">
            <v>13110305</v>
          </cell>
          <cell r="B1746" t="str">
            <v>Schult Dennis</v>
          </cell>
          <cell r="C1746" t="str">
            <v>SV Damm 1698</v>
          </cell>
          <cell r="D1746">
            <v>0</v>
          </cell>
        </row>
        <row r="1747">
          <cell r="A1747">
            <v>13110193</v>
          </cell>
          <cell r="B1747" t="str">
            <v>Schult Heinz-Wilhelm</v>
          </cell>
          <cell r="C1747" t="str">
            <v>SV Damm 1698</v>
          </cell>
          <cell r="D1747">
            <v>0</v>
          </cell>
        </row>
        <row r="1748">
          <cell r="A1748">
            <v>13110300</v>
          </cell>
          <cell r="B1748" t="str">
            <v>Schult Jenny</v>
          </cell>
          <cell r="C1748" t="str">
            <v>SV Damm 1698</v>
          </cell>
          <cell r="D1748">
            <v>0</v>
          </cell>
        </row>
        <row r="1749">
          <cell r="A1749">
            <v>13110357</v>
          </cell>
          <cell r="B1749" t="str">
            <v>Schult Kai</v>
          </cell>
          <cell r="C1749" t="str">
            <v>SV Damm 1698</v>
          </cell>
          <cell r="D1749">
            <v>0</v>
          </cell>
        </row>
        <row r="1750">
          <cell r="A1750">
            <v>13110256</v>
          </cell>
          <cell r="B1750" t="str">
            <v>Schult Marco</v>
          </cell>
          <cell r="C1750" t="str">
            <v>SV Damm 1698</v>
          </cell>
          <cell r="D1750">
            <v>0</v>
          </cell>
        </row>
        <row r="1751">
          <cell r="A1751">
            <v>13110150</v>
          </cell>
          <cell r="B1751" t="str">
            <v>Schult Margret</v>
          </cell>
          <cell r="C1751" t="str">
            <v>SV Damm 1698</v>
          </cell>
          <cell r="D1751">
            <v>0</v>
          </cell>
        </row>
        <row r="1752">
          <cell r="A1752">
            <v>13110152</v>
          </cell>
          <cell r="B1752" t="str">
            <v>Schult Sigrid</v>
          </cell>
          <cell r="C1752" t="str">
            <v>SV Damm 1698</v>
          </cell>
          <cell r="D1752">
            <v>0</v>
          </cell>
        </row>
        <row r="1753">
          <cell r="A1753">
            <v>13110094</v>
          </cell>
          <cell r="B1753" t="str">
            <v>Schulte Albert</v>
          </cell>
          <cell r="C1753" t="str">
            <v>SV Damm 1698</v>
          </cell>
          <cell r="D1753">
            <v>0</v>
          </cell>
        </row>
        <row r="1754">
          <cell r="A1754">
            <v>13110200</v>
          </cell>
          <cell r="B1754" t="str">
            <v>Schulte Andre</v>
          </cell>
          <cell r="C1754" t="str">
            <v>SV Damm 1698</v>
          </cell>
          <cell r="D1754">
            <v>0</v>
          </cell>
        </row>
        <row r="1755">
          <cell r="A1755">
            <v>13110049</v>
          </cell>
          <cell r="B1755" t="str">
            <v>Schulte Armin</v>
          </cell>
          <cell r="C1755" t="str">
            <v>SV Damm 1698</v>
          </cell>
          <cell r="D1755">
            <v>0</v>
          </cell>
        </row>
        <row r="1756">
          <cell r="A1756">
            <v>13110199</v>
          </cell>
          <cell r="B1756" t="str">
            <v>Schulte Frank</v>
          </cell>
          <cell r="C1756" t="str">
            <v>SV Damm 1698</v>
          </cell>
          <cell r="D1756">
            <v>0</v>
          </cell>
        </row>
        <row r="1757">
          <cell r="A1757">
            <v>13110095</v>
          </cell>
          <cell r="B1757" t="str">
            <v>Schulte Hermann</v>
          </cell>
          <cell r="C1757" t="str">
            <v>SV Damm 1698</v>
          </cell>
          <cell r="D1757">
            <v>0</v>
          </cell>
        </row>
        <row r="1758">
          <cell r="A1758">
            <v>13110147</v>
          </cell>
          <cell r="B1758" t="str">
            <v>Schulte Holger</v>
          </cell>
          <cell r="C1758" t="str">
            <v>SV Damm 1698</v>
          </cell>
          <cell r="D1758">
            <v>0</v>
          </cell>
        </row>
        <row r="1759">
          <cell r="A1759">
            <v>13110217</v>
          </cell>
          <cell r="B1759" t="str">
            <v>Schulte Jörg</v>
          </cell>
          <cell r="C1759" t="str">
            <v>SV Damm 1698</v>
          </cell>
          <cell r="D1759">
            <v>0</v>
          </cell>
        </row>
        <row r="1760">
          <cell r="A1760">
            <v>13110089</v>
          </cell>
          <cell r="B1760" t="str">
            <v>Schulte Stefan</v>
          </cell>
          <cell r="C1760" t="str">
            <v>SV Damm 1698</v>
          </cell>
          <cell r="D1760">
            <v>0</v>
          </cell>
        </row>
        <row r="1761">
          <cell r="A1761">
            <v>13110324</v>
          </cell>
          <cell r="B1761" t="str">
            <v>Schulz Werner</v>
          </cell>
          <cell r="C1761" t="str">
            <v>SV Damm 1698</v>
          </cell>
          <cell r="D1761">
            <v>0</v>
          </cell>
        </row>
        <row r="1762">
          <cell r="A1762">
            <v>13110358</v>
          </cell>
          <cell r="B1762" t="str">
            <v>Schulz Yannic</v>
          </cell>
          <cell r="C1762" t="str">
            <v>SV Damm 1698</v>
          </cell>
          <cell r="D1762">
            <v>0</v>
          </cell>
        </row>
        <row r="1763">
          <cell r="A1763">
            <v>13110138</v>
          </cell>
          <cell r="B1763" t="str">
            <v>Schüring Frank</v>
          </cell>
          <cell r="C1763" t="str">
            <v>SV Damm 1698</v>
          </cell>
          <cell r="D1763">
            <v>0</v>
          </cell>
        </row>
        <row r="1764">
          <cell r="A1764">
            <v>13110034</v>
          </cell>
          <cell r="B1764" t="str">
            <v>Schüring Frederic</v>
          </cell>
          <cell r="C1764" t="str">
            <v>SV Damm 1698</v>
          </cell>
          <cell r="D1764">
            <v>0</v>
          </cell>
        </row>
        <row r="1765">
          <cell r="A1765">
            <v>13110114</v>
          </cell>
          <cell r="B1765" t="str">
            <v>Schüring Fritz</v>
          </cell>
          <cell r="C1765" t="str">
            <v>SV Damm 1698</v>
          </cell>
          <cell r="D1765">
            <v>0</v>
          </cell>
        </row>
        <row r="1766">
          <cell r="A1766">
            <v>13110136</v>
          </cell>
          <cell r="B1766" t="str">
            <v>Schüring Uwe</v>
          </cell>
          <cell r="C1766" t="str">
            <v>SV Damm 1698</v>
          </cell>
          <cell r="D1766">
            <v>0</v>
          </cell>
        </row>
        <row r="1767">
          <cell r="A1767">
            <v>13110371</v>
          </cell>
          <cell r="B1767" t="str">
            <v>Schwarz Kai Uwe</v>
          </cell>
          <cell r="C1767" t="str">
            <v>SV Damm 1698</v>
          </cell>
          <cell r="D1767">
            <v>0</v>
          </cell>
        </row>
        <row r="1768">
          <cell r="A1768">
            <v>13110304</v>
          </cell>
          <cell r="B1768" t="str">
            <v>Schwarz Rainer</v>
          </cell>
          <cell r="C1768" t="str">
            <v>SV Damm 1698</v>
          </cell>
          <cell r="D1768">
            <v>0</v>
          </cell>
        </row>
        <row r="1769">
          <cell r="A1769">
            <v>13110145</v>
          </cell>
          <cell r="B1769" t="str">
            <v>Schwiening Herbert</v>
          </cell>
          <cell r="C1769" t="str">
            <v>SV Damm 1698</v>
          </cell>
          <cell r="D1769">
            <v>0</v>
          </cell>
        </row>
        <row r="1770">
          <cell r="A1770">
            <v>13110017</v>
          </cell>
          <cell r="B1770" t="str">
            <v>Schwiening Jörn</v>
          </cell>
          <cell r="C1770" t="str">
            <v>SV Damm 1698</v>
          </cell>
          <cell r="D1770">
            <v>0</v>
          </cell>
        </row>
        <row r="1771">
          <cell r="A1771">
            <v>13110096</v>
          </cell>
          <cell r="B1771" t="str">
            <v>Schwiese Heinz</v>
          </cell>
          <cell r="C1771" t="str">
            <v>SV Damm 1698</v>
          </cell>
          <cell r="D1771">
            <v>0</v>
          </cell>
        </row>
        <row r="1772">
          <cell r="A1772">
            <v>13110224</v>
          </cell>
          <cell r="B1772" t="str">
            <v>Schwiese Henning</v>
          </cell>
          <cell r="C1772" t="str">
            <v>SV Damm 1698</v>
          </cell>
          <cell r="D1772">
            <v>0</v>
          </cell>
        </row>
        <row r="1773">
          <cell r="A1773">
            <v>13110164</v>
          </cell>
          <cell r="B1773" t="str">
            <v>Seegler Peter</v>
          </cell>
          <cell r="C1773" t="str">
            <v>SV Damm 1698</v>
          </cell>
          <cell r="D1773">
            <v>0</v>
          </cell>
        </row>
        <row r="1774">
          <cell r="A1774">
            <v>13110044</v>
          </cell>
          <cell r="B1774" t="str">
            <v>Stampf Bernd</v>
          </cell>
          <cell r="C1774" t="str">
            <v>SV Damm 1698</v>
          </cell>
          <cell r="D1774">
            <v>0</v>
          </cell>
        </row>
        <row r="1775">
          <cell r="A1775">
            <v>13110202</v>
          </cell>
          <cell r="B1775" t="str">
            <v>Stegemann Hartmut</v>
          </cell>
          <cell r="C1775" t="str">
            <v>SV Damm 1698</v>
          </cell>
          <cell r="D1775">
            <v>0</v>
          </cell>
        </row>
        <row r="1776">
          <cell r="A1776">
            <v>13110065</v>
          </cell>
          <cell r="B1776" t="str">
            <v>Steinkamp Ernst</v>
          </cell>
          <cell r="C1776" t="str">
            <v>SV Damm 1698</v>
          </cell>
          <cell r="D1776">
            <v>0</v>
          </cell>
        </row>
        <row r="1777">
          <cell r="A1777">
            <v>13110064</v>
          </cell>
          <cell r="B1777" t="str">
            <v>Steinkamp Reinhard</v>
          </cell>
          <cell r="C1777" t="str">
            <v>SV Damm 1698</v>
          </cell>
          <cell r="D1777">
            <v>0</v>
          </cell>
        </row>
        <row r="1778">
          <cell r="A1778">
            <v>13110227</v>
          </cell>
          <cell r="B1778" t="str">
            <v>Steinkopf Andreas</v>
          </cell>
          <cell r="C1778" t="str">
            <v>SV Damm 1698</v>
          </cell>
          <cell r="D1778">
            <v>0</v>
          </cell>
        </row>
        <row r="1779">
          <cell r="A1779">
            <v>13110341</v>
          </cell>
          <cell r="B1779" t="str">
            <v>Stratenwerth Jörg</v>
          </cell>
          <cell r="C1779" t="str">
            <v>SV Damm 1698</v>
          </cell>
          <cell r="D1779">
            <v>0</v>
          </cell>
        </row>
        <row r="1780">
          <cell r="A1780">
            <v>13110267</v>
          </cell>
          <cell r="B1780" t="str">
            <v>Tanas André</v>
          </cell>
          <cell r="C1780" t="str">
            <v>SV Damm 1698</v>
          </cell>
          <cell r="D1780">
            <v>0</v>
          </cell>
        </row>
        <row r="1781">
          <cell r="A1781">
            <v>13110182</v>
          </cell>
          <cell r="B1781" t="str">
            <v>Tepper Christian</v>
          </cell>
          <cell r="C1781" t="str">
            <v>SV Damm 1698</v>
          </cell>
          <cell r="D1781">
            <v>0</v>
          </cell>
        </row>
        <row r="1782">
          <cell r="A1782">
            <v>13110153</v>
          </cell>
          <cell r="B1782" t="str">
            <v>Terstegen Axel</v>
          </cell>
          <cell r="C1782" t="str">
            <v>SV Damm 1698</v>
          </cell>
          <cell r="D1782">
            <v>0</v>
          </cell>
        </row>
        <row r="1783">
          <cell r="A1783">
            <v>13110223</v>
          </cell>
          <cell r="B1783" t="str">
            <v>Terstegen Degenhard</v>
          </cell>
          <cell r="C1783" t="str">
            <v>SV Damm 1698</v>
          </cell>
          <cell r="D1783">
            <v>0</v>
          </cell>
        </row>
        <row r="1784">
          <cell r="A1784">
            <v>13110024</v>
          </cell>
          <cell r="B1784" t="str">
            <v>Terstegen Egbert</v>
          </cell>
          <cell r="C1784" t="str">
            <v>SV Damm 1698</v>
          </cell>
          <cell r="D1784">
            <v>0</v>
          </cell>
        </row>
        <row r="1785">
          <cell r="A1785">
            <v>13110036</v>
          </cell>
          <cell r="B1785" t="str">
            <v>Terstegen Hans</v>
          </cell>
          <cell r="C1785" t="str">
            <v>SV Damm 1698</v>
          </cell>
          <cell r="D1785">
            <v>0</v>
          </cell>
        </row>
        <row r="1786">
          <cell r="A1786">
            <v>13110206</v>
          </cell>
          <cell r="B1786" t="str">
            <v>Terstegen Hartwig</v>
          </cell>
          <cell r="C1786" t="str">
            <v>SV Damm 1698</v>
          </cell>
          <cell r="D1786">
            <v>0</v>
          </cell>
        </row>
        <row r="1787">
          <cell r="A1787">
            <v>13110048</v>
          </cell>
          <cell r="B1787" t="str">
            <v>Terstegen Heinz</v>
          </cell>
          <cell r="C1787" t="str">
            <v>SV Damm 1698</v>
          </cell>
          <cell r="D1787">
            <v>0</v>
          </cell>
        </row>
        <row r="1788">
          <cell r="A1788">
            <v>13110092</v>
          </cell>
          <cell r="B1788" t="str">
            <v>Terstegen Heinz-Wilhelm</v>
          </cell>
          <cell r="C1788" t="str">
            <v>SV Damm 1698</v>
          </cell>
          <cell r="D1788">
            <v>0</v>
          </cell>
        </row>
        <row r="1789">
          <cell r="A1789">
            <v>13110157</v>
          </cell>
          <cell r="B1789" t="str">
            <v>Terstegen Jörg</v>
          </cell>
          <cell r="C1789" t="str">
            <v>SV Damm 1698</v>
          </cell>
          <cell r="D1789">
            <v>0</v>
          </cell>
        </row>
        <row r="1790">
          <cell r="A1790">
            <v>13110257</v>
          </cell>
          <cell r="B1790" t="str">
            <v>Terstegen Marc</v>
          </cell>
          <cell r="C1790" t="str">
            <v>SV Damm 1698</v>
          </cell>
          <cell r="D1790">
            <v>0</v>
          </cell>
        </row>
        <row r="1791">
          <cell r="A1791">
            <v>13110151</v>
          </cell>
          <cell r="B1791" t="str">
            <v>Terstegen Rüdiger</v>
          </cell>
          <cell r="C1791" t="str">
            <v>SV Damm 1698</v>
          </cell>
          <cell r="D1791">
            <v>0</v>
          </cell>
        </row>
        <row r="1792">
          <cell r="A1792">
            <v>13110168</v>
          </cell>
          <cell r="B1792" t="str">
            <v>Thiemann Ralf</v>
          </cell>
          <cell r="C1792" t="str">
            <v>SV Damm 1698</v>
          </cell>
          <cell r="D1792">
            <v>0</v>
          </cell>
        </row>
        <row r="1793">
          <cell r="A1793">
            <v>13110084</v>
          </cell>
          <cell r="B1793" t="str">
            <v>Thiemann Walter</v>
          </cell>
          <cell r="C1793" t="str">
            <v>SV Damm 1698</v>
          </cell>
          <cell r="D1793">
            <v>0</v>
          </cell>
        </row>
        <row r="1794">
          <cell r="A1794">
            <v>13110073</v>
          </cell>
          <cell r="B1794" t="str">
            <v>Thiemann Willi</v>
          </cell>
          <cell r="C1794" t="str">
            <v>SV Damm 1698</v>
          </cell>
          <cell r="D1794">
            <v>0</v>
          </cell>
        </row>
        <row r="1795">
          <cell r="A1795">
            <v>13110252</v>
          </cell>
          <cell r="B1795" t="str">
            <v>Thiemann Wolf Ulrich</v>
          </cell>
          <cell r="C1795" t="str">
            <v>SV Damm 1698</v>
          </cell>
          <cell r="D1795">
            <v>0</v>
          </cell>
        </row>
        <row r="1796">
          <cell r="A1796">
            <v>13110323</v>
          </cell>
          <cell r="B1796" t="str">
            <v>Thoenes Jörg</v>
          </cell>
          <cell r="C1796" t="str">
            <v>SV Damm 1698</v>
          </cell>
          <cell r="D1796">
            <v>0</v>
          </cell>
        </row>
        <row r="1797">
          <cell r="A1797">
            <v>13110311</v>
          </cell>
          <cell r="B1797" t="str">
            <v>Tiefenhoff Lars</v>
          </cell>
          <cell r="C1797" t="str">
            <v>SV Damm 1698</v>
          </cell>
          <cell r="D1797">
            <v>0</v>
          </cell>
        </row>
        <row r="1798">
          <cell r="A1798">
            <v>13110090</v>
          </cell>
          <cell r="B1798" t="str">
            <v>Tittel Heinz</v>
          </cell>
          <cell r="C1798" t="str">
            <v>SV Damm 1698</v>
          </cell>
          <cell r="D1798">
            <v>0</v>
          </cell>
        </row>
        <row r="1799">
          <cell r="A1799">
            <v>13110097</v>
          </cell>
          <cell r="B1799" t="str">
            <v>Tristram Michael</v>
          </cell>
          <cell r="C1799" t="str">
            <v>SV Damm 1698</v>
          </cell>
          <cell r="D1799">
            <v>0</v>
          </cell>
        </row>
        <row r="1800">
          <cell r="A1800">
            <v>13110015</v>
          </cell>
          <cell r="B1800" t="str">
            <v>Ufermann Herbert</v>
          </cell>
          <cell r="C1800" t="str">
            <v>SV Damm 1698</v>
          </cell>
          <cell r="D1800">
            <v>0</v>
          </cell>
        </row>
        <row r="1801">
          <cell r="A1801">
            <v>13110214</v>
          </cell>
          <cell r="B1801" t="str">
            <v>Ufermann Karsten</v>
          </cell>
          <cell r="C1801" t="str">
            <v>SV Damm 1698</v>
          </cell>
          <cell r="D1801">
            <v>0</v>
          </cell>
        </row>
        <row r="1802">
          <cell r="A1802">
            <v>13110237</v>
          </cell>
          <cell r="B1802" t="str">
            <v>Ufermann Volker</v>
          </cell>
          <cell r="C1802" t="str">
            <v>SV Damm 1698</v>
          </cell>
          <cell r="D1802">
            <v>0</v>
          </cell>
        </row>
        <row r="1803">
          <cell r="A1803">
            <v>13110117</v>
          </cell>
          <cell r="B1803" t="str">
            <v>Ulland Bernd</v>
          </cell>
          <cell r="C1803" t="str">
            <v>SV Damm 1698</v>
          </cell>
          <cell r="D1803">
            <v>0</v>
          </cell>
        </row>
        <row r="1804">
          <cell r="A1804">
            <v>13110116</v>
          </cell>
          <cell r="B1804" t="str">
            <v>Ulland Manfred</v>
          </cell>
          <cell r="C1804" t="str">
            <v>SV Damm 1698</v>
          </cell>
          <cell r="D1804">
            <v>0</v>
          </cell>
        </row>
        <row r="1805">
          <cell r="A1805">
            <v>13110353</v>
          </cell>
          <cell r="B1805" t="str">
            <v>van der Linde Peter</v>
          </cell>
          <cell r="C1805" t="str">
            <v>SV Damm 1698</v>
          </cell>
          <cell r="D1805">
            <v>0</v>
          </cell>
        </row>
        <row r="1806">
          <cell r="A1806">
            <v>13110086</v>
          </cell>
          <cell r="B1806" t="str">
            <v>Vennhoff Helmut</v>
          </cell>
          <cell r="C1806" t="str">
            <v>SV Damm 1698</v>
          </cell>
          <cell r="D1806">
            <v>0</v>
          </cell>
        </row>
        <row r="1807">
          <cell r="A1807">
            <v>13110340</v>
          </cell>
          <cell r="B1807" t="str">
            <v>Vennmann Ulrich</v>
          </cell>
          <cell r="C1807" t="str">
            <v>SV Damm 1698</v>
          </cell>
          <cell r="D1807">
            <v>0</v>
          </cell>
        </row>
        <row r="1808">
          <cell r="A1808">
            <v>13110327</v>
          </cell>
          <cell r="B1808" t="str">
            <v>Venohr Elmar</v>
          </cell>
          <cell r="C1808" t="str">
            <v>SV Damm 1698</v>
          </cell>
          <cell r="D1808">
            <v>0</v>
          </cell>
        </row>
        <row r="1809">
          <cell r="A1809">
            <v>13110315</v>
          </cell>
          <cell r="B1809" t="str">
            <v>Wellner Thomas</v>
          </cell>
          <cell r="C1809" t="str">
            <v>SV Damm 1698</v>
          </cell>
          <cell r="D1809">
            <v>0</v>
          </cell>
        </row>
        <row r="1810">
          <cell r="A1810">
            <v>13110196</v>
          </cell>
          <cell r="B1810" t="str">
            <v>Weltjen Bernd</v>
          </cell>
          <cell r="C1810" t="str">
            <v>SV Damm 1698</v>
          </cell>
          <cell r="D1810">
            <v>0</v>
          </cell>
        </row>
        <row r="1811">
          <cell r="A1811">
            <v>13110195</v>
          </cell>
          <cell r="B1811" t="str">
            <v>Weltjen Heiner</v>
          </cell>
          <cell r="C1811" t="str">
            <v>SV Damm 1698</v>
          </cell>
          <cell r="D1811">
            <v>0</v>
          </cell>
        </row>
        <row r="1812">
          <cell r="A1812">
            <v>13110059</v>
          </cell>
          <cell r="B1812" t="str">
            <v>Weltjen Helmut</v>
          </cell>
          <cell r="C1812" t="str">
            <v>SV Damm 1698</v>
          </cell>
          <cell r="D1812">
            <v>0</v>
          </cell>
        </row>
        <row r="1813">
          <cell r="A1813">
            <v>13110277</v>
          </cell>
          <cell r="B1813" t="str">
            <v>Wengel Ingo</v>
          </cell>
          <cell r="C1813" t="str">
            <v>SV Damm 1698</v>
          </cell>
          <cell r="D1813">
            <v>0</v>
          </cell>
        </row>
        <row r="1814">
          <cell r="A1814">
            <v>13110303</v>
          </cell>
          <cell r="B1814" t="str">
            <v>Wermes Andreas</v>
          </cell>
          <cell r="C1814" t="str">
            <v>SV Damm 1698</v>
          </cell>
          <cell r="D1814">
            <v>0</v>
          </cell>
        </row>
        <row r="1815">
          <cell r="A1815">
            <v>13110091</v>
          </cell>
          <cell r="B1815" t="str">
            <v>Weuters Jörg</v>
          </cell>
          <cell r="C1815" t="str">
            <v>SV Damm 1698</v>
          </cell>
          <cell r="D1815">
            <v>0</v>
          </cell>
        </row>
        <row r="1816">
          <cell r="A1816">
            <v>13110035</v>
          </cell>
          <cell r="B1816" t="str">
            <v>Weyer Erwin</v>
          </cell>
          <cell r="C1816" t="str">
            <v>SV Damm 1698</v>
          </cell>
          <cell r="D1816">
            <v>0</v>
          </cell>
        </row>
        <row r="1817">
          <cell r="A1817">
            <v>13110142</v>
          </cell>
          <cell r="B1817" t="str">
            <v>Wiemer Olaf</v>
          </cell>
          <cell r="C1817" t="str">
            <v>SV Damm 1698</v>
          </cell>
          <cell r="D1817">
            <v>0</v>
          </cell>
        </row>
        <row r="1818">
          <cell r="A1818">
            <v>13110319</v>
          </cell>
          <cell r="B1818" t="str">
            <v>Wilhelm Harry</v>
          </cell>
          <cell r="C1818" t="str">
            <v>SV Damm 1698</v>
          </cell>
          <cell r="D1818">
            <v>0</v>
          </cell>
        </row>
        <row r="1819">
          <cell r="A1819">
            <v>13110190</v>
          </cell>
          <cell r="B1819" t="str">
            <v>Willich Albert</v>
          </cell>
          <cell r="C1819" t="str">
            <v>SV Damm 1698</v>
          </cell>
          <cell r="D1819">
            <v>0</v>
          </cell>
        </row>
        <row r="1820">
          <cell r="A1820">
            <v>13110274</v>
          </cell>
          <cell r="B1820" t="str">
            <v>Willich David</v>
          </cell>
          <cell r="C1820" t="str">
            <v>SV Damm 1698</v>
          </cell>
          <cell r="D1820">
            <v>0</v>
          </cell>
        </row>
        <row r="1821">
          <cell r="A1821">
            <v>13110367</v>
          </cell>
          <cell r="B1821" t="str">
            <v>Winkels Rolf</v>
          </cell>
          <cell r="C1821" t="str">
            <v>SV Damm 1698</v>
          </cell>
          <cell r="D1821">
            <v>0</v>
          </cell>
        </row>
        <row r="1822">
          <cell r="A1822">
            <v>13110333</v>
          </cell>
          <cell r="B1822" t="str">
            <v>Wison Rüdiger</v>
          </cell>
          <cell r="C1822" t="str">
            <v>SV Damm 1698</v>
          </cell>
          <cell r="D1822">
            <v>0</v>
          </cell>
        </row>
        <row r="1823">
          <cell r="A1823">
            <v>13110336</v>
          </cell>
          <cell r="B1823" t="str">
            <v>Wisselink Frank</v>
          </cell>
          <cell r="C1823" t="str">
            <v>SV Damm 1698</v>
          </cell>
          <cell r="D1823">
            <v>0</v>
          </cell>
        </row>
        <row r="1824">
          <cell r="A1824">
            <v>13110241</v>
          </cell>
          <cell r="B1824" t="str">
            <v>Wissing Helmut</v>
          </cell>
          <cell r="C1824" t="str">
            <v>SV Damm 1698</v>
          </cell>
          <cell r="D1824">
            <v>0</v>
          </cell>
        </row>
        <row r="1825">
          <cell r="A1825">
            <v>13110347</v>
          </cell>
          <cell r="B1825" t="str">
            <v>Wissing Tim</v>
          </cell>
          <cell r="C1825" t="str">
            <v>SV Damm 1698</v>
          </cell>
          <cell r="D1825">
            <v>0</v>
          </cell>
        </row>
        <row r="1826">
          <cell r="A1826">
            <v>13110289</v>
          </cell>
          <cell r="B1826" t="str">
            <v>Wolf Heinz</v>
          </cell>
          <cell r="C1826" t="str">
            <v>SV Damm 1698</v>
          </cell>
          <cell r="D1826">
            <v>0</v>
          </cell>
        </row>
        <row r="1827">
          <cell r="A1827">
            <v>13110057</v>
          </cell>
          <cell r="B1827" t="str">
            <v>Zimmermann Volker</v>
          </cell>
          <cell r="C1827" t="str">
            <v>SV Damm 1698</v>
          </cell>
          <cell r="D1827">
            <v>0</v>
          </cell>
        </row>
        <row r="1828">
          <cell r="A1828">
            <v>13140053</v>
          </cell>
          <cell r="B1828" t="str">
            <v>Adam Artur</v>
          </cell>
          <cell r="C1828" t="str">
            <v>SV Drevenack 1788</v>
          </cell>
          <cell r="D1828">
            <v>0</v>
          </cell>
        </row>
        <row r="1829">
          <cell r="A1829">
            <v>13140191</v>
          </cell>
          <cell r="B1829" t="str">
            <v>Althoff Frederick</v>
          </cell>
          <cell r="C1829" t="str">
            <v>SV Drevenack 1788</v>
          </cell>
          <cell r="D1829">
            <v>0</v>
          </cell>
        </row>
        <row r="1830">
          <cell r="A1830">
            <v>13140104</v>
          </cell>
          <cell r="B1830" t="str">
            <v>Althoff Hendrik</v>
          </cell>
          <cell r="C1830" t="str">
            <v>SV Drevenack 1788</v>
          </cell>
          <cell r="D1830">
            <v>0</v>
          </cell>
        </row>
        <row r="1831">
          <cell r="A1831">
            <v>13140220</v>
          </cell>
          <cell r="B1831" t="str">
            <v>Althoff jun. Werner</v>
          </cell>
          <cell r="C1831" t="str">
            <v>SV Drevenack 1788</v>
          </cell>
          <cell r="D1831">
            <v>0</v>
          </cell>
        </row>
        <row r="1832">
          <cell r="A1832">
            <v>13140089</v>
          </cell>
          <cell r="B1832" t="str">
            <v>Althoff Werner</v>
          </cell>
          <cell r="C1832" t="str">
            <v>SV Drevenack 1788</v>
          </cell>
          <cell r="D1832">
            <v>0</v>
          </cell>
        </row>
        <row r="1833">
          <cell r="A1833">
            <v>13140067</v>
          </cell>
          <cell r="B1833" t="str">
            <v>Arians Thomas</v>
          </cell>
          <cell r="C1833" t="str">
            <v>SV Drevenack 1788</v>
          </cell>
          <cell r="D1833">
            <v>0</v>
          </cell>
        </row>
        <row r="1834">
          <cell r="A1834">
            <v>13140324</v>
          </cell>
          <cell r="B1834" t="str">
            <v>Bammer Michael</v>
          </cell>
          <cell r="C1834" t="str">
            <v>SV Drevenack 1788</v>
          </cell>
          <cell r="D1834">
            <v>0</v>
          </cell>
        </row>
        <row r="1835">
          <cell r="A1835">
            <v>13140170</v>
          </cell>
          <cell r="B1835" t="str">
            <v>Beckmann Christoph</v>
          </cell>
          <cell r="C1835" t="str">
            <v>SV Drevenack 1788</v>
          </cell>
          <cell r="D1835">
            <v>0</v>
          </cell>
        </row>
        <row r="1836">
          <cell r="A1836">
            <v>13140148</v>
          </cell>
          <cell r="B1836" t="str">
            <v>Beckmann Daniel</v>
          </cell>
          <cell r="C1836" t="str">
            <v>SV Drevenack 1788</v>
          </cell>
          <cell r="D1836">
            <v>0</v>
          </cell>
        </row>
        <row r="1837">
          <cell r="A1837">
            <v>13140144</v>
          </cell>
          <cell r="B1837" t="str">
            <v>Beckmann Egon</v>
          </cell>
          <cell r="C1837" t="str">
            <v>SV Drevenack 1788</v>
          </cell>
          <cell r="D1837">
            <v>0</v>
          </cell>
        </row>
        <row r="1838">
          <cell r="A1838">
            <v>13140021</v>
          </cell>
          <cell r="B1838" t="str">
            <v>Beckmann Maren</v>
          </cell>
          <cell r="C1838" t="str">
            <v>SV Drevenack 1788</v>
          </cell>
          <cell r="D1838">
            <v>0</v>
          </cell>
        </row>
        <row r="1839">
          <cell r="A1839">
            <v>13140325</v>
          </cell>
          <cell r="B1839" t="str">
            <v>Becks Ernst</v>
          </cell>
          <cell r="C1839" t="str">
            <v>SV Drevenack 1788</v>
          </cell>
          <cell r="D1839">
            <v>0</v>
          </cell>
        </row>
        <row r="1840">
          <cell r="A1840">
            <v>13140016</v>
          </cell>
          <cell r="B1840" t="str">
            <v>Benninghoff Günter</v>
          </cell>
          <cell r="C1840" t="str">
            <v>SV Drevenack 1788</v>
          </cell>
          <cell r="D1840">
            <v>0</v>
          </cell>
        </row>
        <row r="1841">
          <cell r="A1841">
            <v>13140054</v>
          </cell>
          <cell r="B1841" t="str">
            <v>Berger Wilhelm</v>
          </cell>
          <cell r="C1841" t="str">
            <v>SV Drevenack 1788</v>
          </cell>
          <cell r="D1841">
            <v>0</v>
          </cell>
        </row>
        <row r="1842">
          <cell r="A1842">
            <v>13140017</v>
          </cell>
          <cell r="B1842" t="str">
            <v>Bergmann Alfred</v>
          </cell>
          <cell r="C1842" t="str">
            <v>SV Drevenack 1788</v>
          </cell>
          <cell r="D1842">
            <v>0</v>
          </cell>
        </row>
        <row r="1843">
          <cell r="A1843">
            <v>13140163</v>
          </cell>
          <cell r="B1843" t="str">
            <v>Bergmann Dietrich</v>
          </cell>
          <cell r="C1843" t="str">
            <v>SV Drevenack 1788</v>
          </cell>
          <cell r="D1843">
            <v>0</v>
          </cell>
        </row>
        <row r="1844">
          <cell r="A1844">
            <v>13140158</v>
          </cell>
          <cell r="B1844" t="str">
            <v>Bergmann Ewald</v>
          </cell>
          <cell r="C1844" t="str">
            <v>SV Drevenack 1788</v>
          </cell>
          <cell r="D1844">
            <v>0</v>
          </cell>
        </row>
        <row r="1845">
          <cell r="A1845">
            <v>13140267</v>
          </cell>
          <cell r="B1845" t="str">
            <v>Bergmann Frank</v>
          </cell>
          <cell r="C1845" t="str">
            <v>SV Drevenack 1788</v>
          </cell>
          <cell r="D1845">
            <v>0</v>
          </cell>
        </row>
        <row r="1846">
          <cell r="A1846">
            <v>13140166</v>
          </cell>
          <cell r="B1846" t="str">
            <v>Bergmann Günter</v>
          </cell>
          <cell r="C1846" t="str">
            <v>SV Drevenack 1788</v>
          </cell>
          <cell r="D1846">
            <v>0</v>
          </cell>
        </row>
        <row r="1847">
          <cell r="A1847">
            <v>13140306</v>
          </cell>
          <cell r="B1847" t="str">
            <v>Bergmann Heinz</v>
          </cell>
          <cell r="C1847" t="str">
            <v>SV Drevenack 1788</v>
          </cell>
          <cell r="D1847">
            <v>0</v>
          </cell>
        </row>
        <row r="1848">
          <cell r="A1848">
            <v>13140291</v>
          </cell>
          <cell r="B1848" t="str">
            <v>Bettinger Helmut</v>
          </cell>
          <cell r="C1848" t="str">
            <v>SV Drevenack 1788</v>
          </cell>
          <cell r="D1848">
            <v>0</v>
          </cell>
        </row>
        <row r="1849">
          <cell r="A1849">
            <v>13140109</v>
          </cell>
          <cell r="B1849" t="str">
            <v>Blankenagel Hartmut</v>
          </cell>
          <cell r="C1849" t="str">
            <v>SV Drevenack 1788</v>
          </cell>
          <cell r="D1849">
            <v>0</v>
          </cell>
        </row>
        <row r="1850">
          <cell r="A1850">
            <v>13140101</v>
          </cell>
          <cell r="B1850" t="str">
            <v>Blankenagel Wilhelm</v>
          </cell>
          <cell r="C1850" t="str">
            <v>SV Drevenack 1788</v>
          </cell>
          <cell r="D1850">
            <v>0</v>
          </cell>
        </row>
        <row r="1851">
          <cell r="A1851">
            <v>13140218</v>
          </cell>
          <cell r="B1851" t="str">
            <v>Bluszcz Oliver</v>
          </cell>
          <cell r="C1851" t="str">
            <v>SV Drevenack 1788</v>
          </cell>
          <cell r="D1851">
            <v>0</v>
          </cell>
        </row>
        <row r="1852">
          <cell r="A1852">
            <v>13140263</v>
          </cell>
          <cell r="B1852" t="str">
            <v>Bramberg Wilfried</v>
          </cell>
          <cell r="C1852" t="str">
            <v>SV Drevenack 1788</v>
          </cell>
          <cell r="D1852">
            <v>0</v>
          </cell>
        </row>
        <row r="1853">
          <cell r="A1853">
            <v>13140326</v>
          </cell>
          <cell r="B1853" t="str">
            <v>Brändel Frank</v>
          </cell>
          <cell r="C1853" t="str">
            <v>SV Drevenack 1788</v>
          </cell>
          <cell r="D1853">
            <v>0</v>
          </cell>
        </row>
        <row r="1854">
          <cell r="A1854">
            <v>13140039</v>
          </cell>
          <cell r="B1854" t="str">
            <v>Brencic Christian</v>
          </cell>
          <cell r="C1854" t="str">
            <v>SV Drevenack 1788</v>
          </cell>
          <cell r="D1854">
            <v>0</v>
          </cell>
        </row>
        <row r="1855">
          <cell r="A1855">
            <v>13140106</v>
          </cell>
          <cell r="B1855" t="str">
            <v>Brencic Zmago</v>
          </cell>
          <cell r="C1855" t="str">
            <v>SV Drevenack 1788</v>
          </cell>
          <cell r="D1855">
            <v>0</v>
          </cell>
        </row>
        <row r="1856">
          <cell r="A1856">
            <v>13140096</v>
          </cell>
          <cell r="B1856" t="str">
            <v>Brücker Wilhelm</v>
          </cell>
          <cell r="C1856" t="str">
            <v>SV Drevenack 1788</v>
          </cell>
          <cell r="D1856">
            <v>0</v>
          </cell>
        </row>
        <row r="1857">
          <cell r="A1857">
            <v>13140261</v>
          </cell>
          <cell r="B1857" t="str">
            <v>Brunßen Henning</v>
          </cell>
          <cell r="C1857" t="str">
            <v>SV Drevenack 1788</v>
          </cell>
          <cell r="D1857">
            <v>0</v>
          </cell>
        </row>
        <row r="1858">
          <cell r="A1858">
            <v>13140282</v>
          </cell>
          <cell r="B1858" t="str">
            <v>Brunßen Jochen</v>
          </cell>
          <cell r="C1858" t="str">
            <v>SV Drevenack 1788</v>
          </cell>
          <cell r="D1858">
            <v>0</v>
          </cell>
        </row>
        <row r="1859">
          <cell r="A1859">
            <v>13140122</v>
          </cell>
          <cell r="B1859" t="str">
            <v>Buchmann Dirk</v>
          </cell>
          <cell r="C1859" t="str">
            <v>SV Drevenack 1788</v>
          </cell>
          <cell r="D1859">
            <v>0</v>
          </cell>
        </row>
        <row r="1860">
          <cell r="A1860">
            <v>13140098</v>
          </cell>
          <cell r="B1860" t="str">
            <v>Buchmann Stefan</v>
          </cell>
          <cell r="C1860" t="str">
            <v>SV Drevenack 1788</v>
          </cell>
          <cell r="D1860">
            <v>0</v>
          </cell>
        </row>
        <row r="1861">
          <cell r="A1861">
            <v>13140065</v>
          </cell>
          <cell r="B1861" t="str">
            <v>Buchmann Walter</v>
          </cell>
          <cell r="C1861" t="str">
            <v>SV Drevenack 1788</v>
          </cell>
          <cell r="D1861">
            <v>0</v>
          </cell>
        </row>
        <row r="1862">
          <cell r="A1862">
            <v>13140241</v>
          </cell>
          <cell r="B1862" t="str">
            <v>Cappell-Höpken Arnd</v>
          </cell>
          <cell r="C1862" t="str">
            <v>SV Drevenack 1788</v>
          </cell>
          <cell r="D1862">
            <v>0</v>
          </cell>
        </row>
        <row r="1863">
          <cell r="A1863">
            <v>13140240</v>
          </cell>
          <cell r="B1863" t="str">
            <v>Cappell-Höpken Werner</v>
          </cell>
          <cell r="C1863" t="str">
            <v>SV Drevenack 1788</v>
          </cell>
          <cell r="D1863">
            <v>0</v>
          </cell>
        </row>
        <row r="1864">
          <cell r="A1864">
            <v>13140308</v>
          </cell>
          <cell r="B1864" t="str">
            <v>Clemens Uwe</v>
          </cell>
          <cell r="C1864" t="str">
            <v>SV Drevenack 1788</v>
          </cell>
          <cell r="D1864">
            <v>0</v>
          </cell>
        </row>
        <row r="1865">
          <cell r="A1865">
            <v>13140010</v>
          </cell>
          <cell r="B1865" t="str">
            <v>Czekalla Hans</v>
          </cell>
          <cell r="C1865" t="str">
            <v>SV Drevenack 1788</v>
          </cell>
          <cell r="D1865">
            <v>0</v>
          </cell>
        </row>
        <row r="1866">
          <cell r="A1866">
            <v>13140244</v>
          </cell>
          <cell r="B1866" t="str">
            <v>Dames Günter</v>
          </cell>
          <cell r="C1866" t="str">
            <v>SV Drevenack 1788</v>
          </cell>
          <cell r="D1866">
            <v>0</v>
          </cell>
        </row>
        <row r="1867">
          <cell r="A1867">
            <v>13140041</v>
          </cell>
          <cell r="B1867" t="str">
            <v>Dames Helmut</v>
          </cell>
          <cell r="C1867" t="str">
            <v>SV Drevenack 1788</v>
          </cell>
          <cell r="D1867">
            <v>0</v>
          </cell>
        </row>
        <row r="1868">
          <cell r="A1868">
            <v>13140118</v>
          </cell>
          <cell r="B1868" t="str">
            <v>Dames Ingo</v>
          </cell>
          <cell r="C1868" t="str">
            <v>SV Drevenack 1788</v>
          </cell>
          <cell r="D1868">
            <v>0</v>
          </cell>
        </row>
        <row r="1869">
          <cell r="A1869">
            <v>13140151</v>
          </cell>
          <cell r="B1869" t="str">
            <v>Dickmann Christian</v>
          </cell>
          <cell r="C1869" t="str">
            <v>SV Drevenack 1788</v>
          </cell>
          <cell r="D1869">
            <v>0</v>
          </cell>
        </row>
        <row r="1870">
          <cell r="A1870">
            <v>13140125</v>
          </cell>
          <cell r="B1870" t="str">
            <v>Dickmann Eduard</v>
          </cell>
          <cell r="C1870" t="str">
            <v>SV Drevenack 1788</v>
          </cell>
          <cell r="D1870">
            <v>0</v>
          </cell>
        </row>
        <row r="1871">
          <cell r="A1871">
            <v>13140278</v>
          </cell>
          <cell r="B1871" t="str">
            <v>Döhmer Volkhard</v>
          </cell>
          <cell r="C1871" t="str">
            <v>SV Drevenack 1788</v>
          </cell>
          <cell r="D1871">
            <v>0</v>
          </cell>
        </row>
        <row r="1872">
          <cell r="A1872">
            <v>13140310</v>
          </cell>
          <cell r="B1872" t="str">
            <v>Duifhuis Horst</v>
          </cell>
          <cell r="C1872" t="str">
            <v>SV Drevenack 1788</v>
          </cell>
          <cell r="D1872">
            <v>0</v>
          </cell>
        </row>
        <row r="1873">
          <cell r="A1873">
            <v>13140035</v>
          </cell>
          <cell r="B1873" t="str">
            <v>Dümmel Horst</v>
          </cell>
          <cell r="C1873" t="str">
            <v>SV Drevenack 1788</v>
          </cell>
          <cell r="D1873">
            <v>0</v>
          </cell>
        </row>
        <row r="1874">
          <cell r="A1874">
            <v>13140179</v>
          </cell>
          <cell r="B1874" t="str">
            <v>Eickhoff Gerhard</v>
          </cell>
          <cell r="C1874" t="str">
            <v>SV Drevenack 1788</v>
          </cell>
          <cell r="D1874">
            <v>0</v>
          </cell>
        </row>
        <row r="1875">
          <cell r="A1875">
            <v>13140134</v>
          </cell>
          <cell r="B1875" t="str">
            <v>Flöer Benjamin</v>
          </cell>
          <cell r="C1875" t="str">
            <v>SV Drevenack 1788</v>
          </cell>
          <cell r="D1875">
            <v>0</v>
          </cell>
        </row>
        <row r="1876">
          <cell r="A1876">
            <v>13140231</v>
          </cell>
          <cell r="B1876" t="str">
            <v>Flöer Julia</v>
          </cell>
          <cell r="C1876" t="str">
            <v>SV Drevenack 1788</v>
          </cell>
          <cell r="D1876">
            <v>0</v>
          </cell>
        </row>
        <row r="1877">
          <cell r="A1877">
            <v>13140048</v>
          </cell>
          <cell r="B1877" t="str">
            <v>Fritsch Tobias</v>
          </cell>
          <cell r="C1877" t="str">
            <v>SV Drevenack 1788</v>
          </cell>
          <cell r="D1877">
            <v>0</v>
          </cell>
        </row>
        <row r="1878">
          <cell r="A1878">
            <v>13140075</v>
          </cell>
          <cell r="B1878" t="str">
            <v>Gangelhoff Maik</v>
          </cell>
          <cell r="C1878" t="str">
            <v>SV Drevenack 1788</v>
          </cell>
          <cell r="D1878">
            <v>0</v>
          </cell>
        </row>
        <row r="1879">
          <cell r="A1879">
            <v>13140094</v>
          </cell>
          <cell r="B1879" t="str">
            <v>Gbiorczyk Max</v>
          </cell>
          <cell r="C1879" t="str">
            <v>SV Drevenack 1788</v>
          </cell>
          <cell r="D1879">
            <v>0</v>
          </cell>
        </row>
        <row r="1880">
          <cell r="A1880">
            <v>13140223</v>
          </cell>
          <cell r="B1880" t="str">
            <v>Gilhaus Wilhelm</v>
          </cell>
          <cell r="C1880" t="str">
            <v>SV Drevenack 1788</v>
          </cell>
          <cell r="D1880">
            <v>0</v>
          </cell>
        </row>
        <row r="1881">
          <cell r="A1881">
            <v>13140014</v>
          </cell>
          <cell r="B1881" t="str">
            <v>Gollnick Heinrich</v>
          </cell>
          <cell r="C1881" t="str">
            <v>SV Drevenack 1788</v>
          </cell>
          <cell r="D1881">
            <v>0</v>
          </cell>
        </row>
        <row r="1882">
          <cell r="A1882">
            <v>13140019</v>
          </cell>
          <cell r="B1882" t="str">
            <v>Grefer Erwin</v>
          </cell>
          <cell r="C1882" t="str">
            <v>SV Drevenack 1788</v>
          </cell>
          <cell r="D1882">
            <v>0</v>
          </cell>
        </row>
        <row r="1883">
          <cell r="A1883">
            <v>13140222</v>
          </cell>
          <cell r="B1883" t="str">
            <v>Greulich Thomas</v>
          </cell>
          <cell r="C1883" t="str">
            <v>SV Drevenack 1788</v>
          </cell>
          <cell r="D1883">
            <v>0</v>
          </cell>
        </row>
        <row r="1884">
          <cell r="A1884">
            <v>13140311</v>
          </cell>
          <cell r="B1884" t="str">
            <v>Gühnemann Reinhard</v>
          </cell>
          <cell r="C1884" t="str">
            <v>SV Drevenack 1788</v>
          </cell>
          <cell r="D1884">
            <v>0</v>
          </cell>
        </row>
        <row r="1885">
          <cell r="A1885">
            <v>13140212</v>
          </cell>
          <cell r="B1885" t="str">
            <v>Haase-Anschütz Regina</v>
          </cell>
          <cell r="C1885" t="str">
            <v>SV Drevenack 1788</v>
          </cell>
          <cell r="D1885">
            <v>0</v>
          </cell>
        </row>
        <row r="1886">
          <cell r="A1886">
            <v>13140203</v>
          </cell>
          <cell r="B1886" t="str">
            <v>Hanauska Klaus</v>
          </cell>
          <cell r="C1886" t="str">
            <v>SV Drevenack 1788</v>
          </cell>
          <cell r="D1886">
            <v>0</v>
          </cell>
        </row>
        <row r="1887">
          <cell r="A1887">
            <v>13140312</v>
          </cell>
          <cell r="B1887" t="str">
            <v>Hegering Werner</v>
          </cell>
          <cell r="C1887" t="str">
            <v>SV Drevenack 1788</v>
          </cell>
          <cell r="D1887">
            <v>0</v>
          </cell>
        </row>
        <row r="1888">
          <cell r="A1888">
            <v>13140196</v>
          </cell>
          <cell r="B1888" t="str">
            <v>Hegerring Bernhard</v>
          </cell>
          <cell r="C1888" t="str">
            <v>SV Drevenack 1788</v>
          </cell>
          <cell r="D1888">
            <v>0</v>
          </cell>
        </row>
        <row r="1889">
          <cell r="A1889">
            <v>13140354</v>
          </cell>
          <cell r="B1889" t="str">
            <v>Hegerring Werner jun.</v>
          </cell>
          <cell r="C1889" t="str">
            <v>SV Drevenack 1788</v>
          </cell>
          <cell r="D1889">
            <v>0</v>
          </cell>
        </row>
        <row r="1890">
          <cell r="A1890">
            <v>13140020</v>
          </cell>
          <cell r="B1890" t="str">
            <v>Heidersdorf Hans-Wilhelm</v>
          </cell>
          <cell r="C1890" t="str">
            <v>SV Drevenack 1788</v>
          </cell>
          <cell r="D1890">
            <v>0</v>
          </cell>
        </row>
        <row r="1891">
          <cell r="A1891">
            <v>13140210</v>
          </cell>
          <cell r="B1891" t="str">
            <v>Heiermann Manfred</v>
          </cell>
          <cell r="C1891" t="str">
            <v>SV Drevenack 1788</v>
          </cell>
          <cell r="D1891">
            <v>0</v>
          </cell>
        </row>
        <row r="1892">
          <cell r="A1892">
            <v>13140335</v>
          </cell>
          <cell r="B1892" t="str">
            <v>Heisterkamp Steffen</v>
          </cell>
          <cell r="C1892" t="str">
            <v>SV Drevenack 1788</v>
          </cell>
          <cell r="D1892">
            <v>0</v>
          </cell>
        </row>
        <row r="1893">
          <cell r="A1893">
            <v>13140198</v>
          </cell>
          <cell r="B1893" t="str">
            <v>Hellmund-Uferkamp Elisabeth</v>
          </cell>
          <cell r="C1893" t="str">
            <v>SV Drevenack 1788</v>
          </cell>
          <cell r="D1893">
            <v>0</v>
          </cell>
        </row>
        <row r="1894">
          <cell r="A1894">
            <v>13140007</v>
          </cell>
          <cell r="B1894" t="str">
            <v>Hessbrüggen Heiner</v>
          </cell>
          <cell r="C1894" t="str">
            <v>SV Drevenack 1788</v>
          </cell>
          <cell r="D1894">
            <v>0</v>
          </cell>
        </row>
        <row r="1895">
          <cell r="A1895">
            <v>13140257</v>
          </cell>
          <cell r="B1895" t="str">
            <v>Heyermann Wilhelm</v>
          </cell>
          <cell r="C1895" t="str">
            <v>SV Drevenack 1788</v>
          </cell>
          <cell r="D1895">
            <v>0</v>
          </cell>
        </row>
        <row r="1896">
          <cell r="A1896">
            <v>13140351</v>
          </cell>
          <cell r="B1896" t="str">
            <v>Heymel René</v>
          </cell>
          <cell r="C1896" t="str">
            <v>SV Drevenack 1788</v>
          </cell>
          <cell r="D1896">
            <v>0</v>
          </cell>
        </row>
        <row r="1897">
          <cell r="A1897">
            <v>13140072</v>
          </cell>
          <cell r="B1897" t="str">
            <v>Hille Andreas</v>
          </cell>
          <cell r="C1897" t="str">
            <v>SV Drevenack 1788</v>
          </cell>
          <cell r="D1897">
            <v>0</v>
          </cell>
        </row>
        <row r="1898">
          <cell r="A1898">
            <v>13140183</v>
          </cell>
          <cell r="B1898" t="str">
            <v>Hübner Philipp</v>
          </cell>
          <cell r="C1898" t="str">
            <v>SV Drevenack 1788</v>
          </cell>
          <cell r="D1898">
            <v>0</v>
          </cell>
        </row>
        <row r="1899">
          <cell r="A1899">
            <v>13140045</v>
          </cell>
          <cell r="B1899" t="str">
            <v>Hübner Stephan</v>
          </cell>
          <cell r="C1899" t="str">
            <v>SV Drevenack 1788</v>
          </cell>
          <cell r="D1899">
            <v>0</v>
          </cell>
        </row>
        <row r="1900">
          <cell r="A1900">
            <v>13140059</v>
          </cell>
          <cell r="B1900" t="str">
            <v>Hübner Walter</v>
          </cell>
          <cell r="C1900" t="str">
            <v>SV Drevenack 1788</v>
          </cell>
          <cell r="D1900">
            <v>0</v>
          </cell>
        </row>
        <row r="1901">
          <cell r="A1901">
            <v>13140120</v>
          </cell>
          <cell r="B1901" t="str">
            <v>Huf ten Friedrich</v>
          </cell>
          <cell r="C1901" t="str">
            <v>SV Drevenack 1788</v>
          </cell>
          <cell r="D1901">
            <v>0</v>
          </cell>
        </row>
        <row r="1902">
          <cell r="A1902">
            <v>13140121</v>
          </cell>
          <cell r="B1902" t="str">
            <v>Huf ten Wilhelm</v>
          </cell>
          <cell r="C1902" t="str">
            <v>SV Drevenack 1788</v>
          </cell>
          <cell r="D1902">
            <v>0</v>
          </cell>
        </row>
        <row r="1903">
          <cell r="A1903">
            <v>13140015</v>
          </cell>
          <cell r="B1903" t="str">
            <v>Hüfing Andre</v>
          </cell>
          <cell r="C1903" t="str">
            <v>SV Drevenack 1788</v>
          </cell>
          <cell r="D1903">
            <v>0</v>
          </cell>
        </row>
        <row r="1904">
          <cell r="A1904">
            <v>13140071</v>
          </cell>
          <cell r="B1904" t="str">
            <v>Hüfing Dirk</v>
          </cell>
          <cell r="C1904" t="str">
            <v>SV Drevenack 1788</v>
          </cell>
          <cell r="D1904">
            <v>0</v>
          </cell>
        </row>
        <row r="1905">
          <cell r="A1905">
            <v>13140091</v>
          </cell>
          <cell r="B1905" t="str">
            <v>Hüfing Erwin</v>
          </cell>
          <cell r="C1905" t="str">
            <v>SV Drevenack 1788</v>
          </cell>
          <cell r="D1905">
            <v>0</v>
          </cell>
        </row>
        <row r="1906">
          <cell r="A1906">
            <v>13140199</v>
          </cell>
          <cell r="B1906" t="str">
            <v>Hüfing Friedel</v>
          </cell>
          <cell r="C1906" t="str">
            <v>SV Drevenack 1788</v>
          </cell>
          <cell r="D1906">
            <v>0</v>
          </cell>
        </row>
        <row r="1907">
          <cell r="A1907">
            <v>13140237</v>
          </cell>
          <cell r="B1907" t="str">
            <v>Hüfing Jürgen</v>
          </cell>
          <cell r="C1907" t="str">
            <v>SV Drevenack 1788</v>
          </cell>
          <cell r="D1907">
            <v>0</v>
          </cell>
        </row>
        <row r="1908">
          <cell r="A1908">
            <v>13140214</v>
          </cell>
          <cell r="B1908" t="str">
            <v>Hüfing Marco</v>
          </cell>
          <cell r="C1908" t="str">
            <v>SV Drevenack 1788</v>
          </cell>
          <cell r="D1908">
            <v>0</v>
          </cell>
        </row>
        <row r="1909">
          <cell r="A1909">
            <v>13140353</v>
          </cell>
          <cell r="B1909" t="str">
            <v>Hüfing Matthias</v>
          </cell>
          <cell r="C1909" t="str">
            <v>SV Drevenack 1788</v>
          </cell>
          <cell r="D1909">
            <v>0</v>
          </cell>
        </row>
        <row r="1910">
          <cell r="A1910">
            <v>13140172</v>
          </cell>
          <cell r="B1910" t="str">
            <v>Hüfing Nina</v>
          </cell>
          <cell r="C1910" t="str">
            <v>SV Drevenack 1788</v>
          </cell>
          <cell r="D1910">
            <v>0</v>
          </cell>
        </row>
        <row r="1911">
          <cell r="A1911">
            <v>13140111</v>
          </cell>
          <cell r="B1911" t="str">
            <v>Hüfing Rainer</v>
          </cell>
          <cell r="C1911" t="str">
            <v>SV Drevenack 1788</v>
          </cell>
          <cell r="D1911">
            <v>0</v>
          </cell>
        </row>
        <row r="1912">
          <cell r="A1912">
            <v>13140100</v>
          </cell>
          <cell r="B1912" t="str">
            <v>Hüfing Reinhard</v>
          </cell>
          <cell r="C1912" t="str">
            <v>SV Drevenack 1788</v>
          </cell>
          <cell r="D1912">
            <v>0</v>
          </cell>
        </row>
        <row r="1913">
          <cell r="A1913">
            <v>13140110</v>
          </cell>
          <cell r="B1913" t="str">
            <v>Hüfing Volker</v>
          </cell>
          <cell r="C1913" t="str">
            <v>SV Drevenack 1788</v>
          </cell>
          <cell r="D1913">
            <v>0</v>
          </cell>
        </row>
        <row r="1914">
          <cell r="A1914">
            <v>13140239</v>
          </cell>
          <cell r="B1914" t="str">
            <v>Hüser Bertram</v>
          </cell>
          <cell r="C1914" t="str">
            <v>SV Drevenack 1788</v>
          </cell>
          <cell r="D1914">
            <v>0</v>
          </cell>
        </row>
        <row r="1915">
          <cell r="A1915">
            <v>13140001</v>
          </cell>
          <cell r="B1915" t="str">
            <v>Hüser Brigitte</v>
          </cell>
          <cell r="C1915" t="str">
            <v>SV Drevenack 1788</v>
          </cell>
          <cell r="D1915">
            <v>0</v>
          </cell>
        </row>
        <row r="1916">
          <cell r="A1916">
            <v>13140022</v>
          </cell>
          <cell r="B1916" t="str">
            <v>Hüser Friedrich</v>
          </cell>
          <cell r="C1916" t="str">
            <v>SV Drevenack 1788</v>
          </cell>
          <cell r="D1916">
            <v>0</v>
          </cell>
        </row>
        <row r="1917">
          <cell r="A1917">
            <v>13140023</v>
          </cell>
          <cell r="B1917" t="str">
            <v>Hüser Gisbert</v>
          </cell>
          <cell r="C1917" t="str">
            <v>SV Drevenack 1788</v>
          </cell>
          <cell r="D1917">
            <v>0</v>
          </cell>
        </row>
        <row r="1918">
          <cell r="A1918">
            <v>13140140</v>
          </cell>
          <cell r="B1918" t="str">
            <v>Hüser Lars</v>
          </cell>
          <cell r="C1918" t="str">
            <v>SV Drevenack 1788</v>
          </cell>
          <cell r="D1918">
            <v>0</v>
          </cell>
        </row>
        <row r="1919">
          <cell r="A1919">
            <v>13140149</v>
          </cell>
          <cell r="B1919" t="str">
            <v>Hüser Lisa</v>
          </cell>
          <cell r="C1919" t="str">
            <v>SV Drevenack 1788</v>
          </cell>
          <cell r="D1919">
            <v>0</v>
          </cell>
        </row>
        <row r="1920">
          <cell r="A1920">
            <v>13140323</v>
          </cell>
          <cell r="B1920" t="str">
            <v>Hüser Marius</v>
          </cell>
          <cell r="C1920" t="str">
            <v>SV Drevenack 1788</v>
          </cell>
          <cell r="D1920">
            <v>0</v>
          </cell>
        </row>
        <row r="1921">
          <cell r="A1921">
            <v>13140005</v>
          </cell>
          <cell r="B1921" t="str">
            <v>Hüser Renate</v>
          </cell>
          <cell r="C1921" t="str">
            <v>SV Drevenack 1788</v>
          </cell>
          <cell r="D1921">
            <v>0</v>
          </cell>
        </row>
        <row r="1922">
          <cell r="A1922">
            <v>13140077</v>
          </cell>
          <cell r="B1922" t="str">
            <v>Hüser Tim</v>
          </cell>
          <cell r="C1922" t="str">
            <v>SV Drevenack 1788</v>
          </cell>
          <cell r="D1922">
            <v>0</v>
          </cell>
        </row>
        <row r="1923">
          <cell r="A1923">
            <v>13140175</v>
          </cell>
          <cell r="B1923" t="str">
            <v>Hutmacher Ludger</v>
          </cell>
          <cell r="C1923" t="str">
            <v>SV Drevenack 1788</v>
          </cell>
          <cell r="D1923">
            <v>0</v>
          </cell>
        </row>
        <row r="1924">
          <cell r="A1924">
            <v>13140176</v>
          </cell>
          <cell r="B1924" t="str">
            <v>Hutmacher Stephan</v>
          </cell>
          <cell r="C1924" t="str">
            <v>SV Drevenack 1788</v>
          </cell>
          <cell r="D1924">
            <v>0</v>
          </cell>
        </row>
        <row r="1925">
          <cell r="A1925">
            <v>13140142</v>
          </cell>
          <cell r="B1925" t="str">
            <v>Janßen Yvonne</v>
          </cell>
          <cell r="C1925" t="str">
            <v>SV Drevenack 1788</v>
          </cell>
          <cell r="D1925">
            <v>0</v>
          </cell>
        </row>
        <row r="1926">
          <cell r="A1926">
            <v>13140327</v>
          </cell>
          <cell r="B1926" t="str">
            <v>Janzen Arnd</v>
          </cell>
          <cell r="C1926" t="str">
            <v>SV Drevenack 1788</v>
          </cell>
          <cell r="D1926">
            <v>0</v>
          </cell>
        </row>
        <row r="1927">
          <cell r="A1927">
            <v>13140003</v>
          </cell>
          <cell r="B1927" t="str">
            <v>Janzen Marvin</v>
          </cell>
          <cell r="C1927" t="str">
            <v>SV Drevenack 1788</v>
          </cell>
          <cell r="D1927">
            <v>0</v>
          </cell>
        </row>
        <row r="1928">
          <cell r="A1928">
            <v>13140123</v>
          </cell>
          <cell r="B1928" t="str">
            <v>Janzen Matthias</v>
          </cell>
          <cell r="C1928" t="str">
            <v>SV Drevenack 1788</v>
          </cell>
          <cell r="D1928">
            <v>0</v>
          </cell>
        </row>
        <row r="1929">
          <cell r="A1929">
            <v>13140188</v>
          </cell>
          <cell r="B1929" t="str">
            <v>Jemiola Adam</v>
          </cell>
          <cell r="C1929" t="str">
            <v>SV Drevenack 1788</v>
          </cell>
          <cell r="D1929">
            <v>0</v>
          </cell>
        </row>
        <row r="1930">
          <cell r="A1930">
            <v>13140165</v>
          </cell>
          <cell r="B1930" t="str">
            <v>Jöbstl Tatjana</v>
          </cell>
          <cell r="C1930" t="str">
            <v>SV Drevenack 1788</v>
          </cell>
          <cell r="D1930">
            <v>0</v>
          </cell>
        </row>
        <row r="1931">
          <cell r="A1931">
            <v>13140152</v>
          </cell>
          <cell r="B1931" t="str">
            <v>Joormann Friedhelm</v>
          </cell>
          <cell r="C1931" t="str">
            <v>SV Drevenack 1788</v>
          </cell>
          <cell r="D1931">
            <v>0</v>
          </cell>
        </row>
        <row r="1932">
          <cell r="A1932">
            <v>13140006</v>
          </cell>
          <cell r="B1932" t="str">
            <v>Jörres Edith</v>
          </cell>
          <cell r="C1932" t="str">
            <v>SV Drevenack 1788</v>
          </cell>
          <cell r="D1932">
            <v>0</v>
          </cell>
        </row>
        <row r="1933">
          <cell r="A1933">
            <v>13140024</v>
          </cell>
          <cell r="B1933" t="str">
            <v>Jörres Rainer</v>
          </cell>
          <cell r="C1933" t="str">
            <v>SV Drevenack 1788</v>
          </cell>
          <cell r="D1933">
            <v>0</v>
          </cell>
        </row>
        <row r="1934">
          <cell r="A1934">
            <v>13140153</v>
          </cell>
          <cell r="B1934" t="str">
            <v>Jörres Stefan</v>
          </cell>
          <cell r="C1934" t="str">
            <v>SV Drevenack 1788</v>
          </cell>
          <cell r="D1934">
            <v>0</v>
          </cell>
        </row>
        <row r="1935">
          <cell r="A1935">
            <v>13140292</v>
          </cell>
          <cell r="B1935" t="str">
            <v>Kleinöder Jörg</v>
          </cell>
          <cell r="C1935" t="str">
            <v>SV Drevenack 1788</v>
          </cell>
          <cell r="D1935">
            <v>0</v>
          </cell>
        </row>
        <row r="1936">
          <cell r="A1936">
            <v>13140355</v>
          </cell>
          <cell r="B1936" t="str">
            <v>Klinger Florian</v>
          </cell>
          <cell r="C1936" t="str">
            <v>SV Drevenack 1788</v>
          </cell>
          <cell r="D1936">
            <v>0</v>
          </cell>
        </row>
        <row r="1937">
          <cell r="A1937">
            <v>13140283</v>
          </cell>
          <cell r="B1937" t="str">
            <v>Klinger Michael</v>
          </cell>
          <cell r="C1937" t="str">
            <v>SV Drevenack 1788</v>
          </cell>
          <cell r="D1937">
            <v>0</v>
          </cell>
        </row>
        <row r="1938">
          <cell r="A1938">
            <v>13140061</v>
          </cell>
          <cell r="B1938" t="str">
            <v>Knoblauch Karsten</v>
          </cell>
          <cell r="C1938" t="str">
            <v>SV Drevenack 1788</v>
          </cell>
          <cell r="D1938">
            <v>0</v>
          </cell>
        </row>
        <row r="1939">
          <cell r="A1939">
            <v>13140114</v>
          </cell>
          <cell r="B1939" t="str">
            <v>Knoblauch Walter</v>
          </cell>
          <cell r="C1939" t="str">
            <v>SV Drevenack 1788</v>
          </cell>
          <cell r="D1939">
            <v>0</v>
          </cell>
        </row>
        <row r="1940">
          <cell r="A1940">
            <v>13140236</v>
          </cell>
          <cell r="B1940" t="str">
            <v>Köppe Horst</v>
          </cell>
          <cell r="C1940" t="str">
            <v>SV Drevenack 1788</v>
          </cell>
          <cell r="D1940">
            <v>0</v>
          </cell>
        </row>
        <row r="1941">
          <cell r="A1941">
            <v>13140252</v>
          </cell>
          <cell r="B1941" t="str">
            <v>Kortheuer-Schüring Wilhelm</v>
          </cell>
          <cell r="C1941" t="str">
            <v>SV Drevenack 1788</v>
          </cell>
          <cell r="D1941">
            <v>0</v>
          </cell>
        </row>
        <row r="1942">
          <cell r="A1942">
            <v>13140074</v>
          </cell>
          <cell r="B1942" t="str">
            <v>Köster Gerhard</v>
          </cell>
          <cell r="C1942" t="str">
            <v>SV Drevenack 1788</v>
          </cell>
          <cell r="D1942">
            <v>0</v>
          </cell>
        </row>
        <row r="1943">
          <cell r="A1943">
            <v>13140138</v>
          </cell>
          <cell r="B1943" t="str">
            <v>Köster Rainer</v>
          </cell>
          <cell r="C1943" t="str">
            <v>SV Drevenack 1788</v>
          </cell>
          <cell r="D1943">
            <v>0</v>
          </cell>
        </row>
        <row r="1944">
          <cell r="A1944">
            <v>13140208</v>
          </cell>
          <cell r="B1944" t="str">
            <v>Köster Stephan</v>
          </cell>
          <cell r="C1944" t="str">
            <v>SV Drevenack 1788</v>
          </cell>
          <cell r="D1944">
            <v>0</v>
          </cell>
        </row>
        <row r="1945">
          <cell r="A1945">
            <v>13140136</v>
          </cell>
          <cell r="B1945" t="str">
            <v>Kubasch Andre</v>
          </cell>
          <cell r="C1945" t="str">
            <v>SV Drevenack 1788</v>
          </cell>
          <cell r="D1945">
            <v>0</v>
          </cell>
        </row>
        <row r="1946">
          <cell r="A1946">
            <v>13140253</v>
          </cell>
          <cell r="B1946" t="str">
            <v>Kubasch Hans Günter</v>
          </cell>
          <cell r="C1946" t="str">
            <v>SV Drevenack 1788</v>
          </cell>
          <cell r="D1946">
            <v>0</v>
          </cell>
        </row>
        <row r="1947">
          <cell r="A1947">
            <v>13140270</v>
          </cell>
          <cell r="B1947" t="str">
            <v>Kunzendorf Karl Heinz</v>
          </cell>
          <cell r="C1947" t="str">
            <v>SV Drevenack 1788</v>
          </cell>
          <cell r="D1947">
            <v>0</v>
          </cell>
        </row>
        <row r="1948">
          <cell r="A1948">
            <v>13140113</v>
          </cell>
          <cell r="B1948" t="str">
            <v>Lang Uwe</v>
          </cell>
          <cell r="C1948" t="str">
            <v>SV Drevenack 1788</v>
          </cell>
          <cell r="D1948">
            <v>0</v>
          </cell>
        </row>
        <row r="1949">
          <cell r="A1949">
            <v>13140025</v>
          </cell>
          <cell r="B1949" t="str">
            <v>Lange Jürgen</v>
          </cell>
          <cell r="C1949" t="str">
            <v>SV Drevenack 1788</v>
          </cell>
          <cell r="D1949">
            <v>0</v>
          </cell>
        </row>
        <row r="1950">
          <cell r="A1950">
            <v>13140135</v>
          </cell>
          <cell r="B1950" t="str">
            <v>Lehmkuhl Karl Heinz</v>
          </cell>
          <cell r="C1950" t="str">
            <v>SV Drevenack 1788</v>
          </cell>
          <cell r="D1950">
            <v>0</v>
          </cell>
        </row>
        <row r="1951">
          <cell r="A1951">
            <v>13140242</v>
          </cell>
          <cell r="B1951" t="str">
            <v>Liesenfeld Günter</v>
          </cell>
          <cell r="C1951" t="str">
            <v>SV Drevenack 1788</v>
          </cell>
          <cell r="D1951">
            <v>0</v>
          </cell>
        </row>
        <row r="1952">
          <cell r="A1952">
            <v>13140141</v>
          </cell>
          <cell r="B1952" t="str">
            <v>Lohmann Manfred</v>
          </cell>
          <cell r="C1952" t="str">
            <v>SV Drevenack 1788</v>
          </cell>
          <cell r="D1952">
            <v>0</v>
          </cell>
        </row>
        <row r="1953">
          <cell r="A1953">
            <v>13140026</v>
          </cell>
          <cell r="B1953" t="str">
            <v>Loosen Bernfried</v>
          </cell>
          <cell r="C1953" t="str">
            <v>SV Drevenack 1788</v>
          </cell>
          <cell r="D1953">
            <v>0</v>
          </cell>
        </row>
        <row r="1954">
          <cell r="A1954">
            <v>13140027</v>
          </cell>
          <cell r="B1954" t="str">
            <v>Loosen Falk Alrad</v>
          </cell>
          <cell r="C1954" t="str">
            <v>SV Drevenack 1788</v>
          </cell>
          <cell r="D1954">
            <v>0</v>
          </cell>
        </row>
        <row r="1955">
          <cell r="A1955">
            <v>13140313</v>
          </cell>
          <cell r="B1955" t="str">
            <v>Loosen Gerd</v>
          </cell>
          <cell r="C1955" t="str">
            <v>SV Drevenack 1788</v>
          </cell>
          <cell r="D1955">
            <v>0</v>
          </cell>
        </row>
        <row r="1956">
          <cell r="A1956">
            <v>13140328</v>
          </cell>
          <cell r="B1956" t="str">
            <v>Loosen Hartmut</v>
          </cell>
          <cell r="C1956" t="str">
            <v>SV Drevenack 1788</v>
          </cell>
          <cell r="D1956">
            <v>0</v>
          </cell>
        </row>
        <row r="1957">
          <cell r="A1957">
            <v>13140047</v>
          </cell>
          <cell r="B1957" t="str">
            <v>Loosen Ingo</v>
          </cell>
          <cell r="C1957" t="str">
            <v>SV Drevenack 1788</v>
          </cell>
          <cell r="D1957">
            <v>0</v>
          </cell>
        </row>
        <row r="1958">
          <cell r="A1958">
            <v>13140197</v>
          </cell>
          <cell r="B1958" t="str">
            <v>Loosen Ute</v>
          </cell>
          <cell r="C1958" t="str">
            <v>SV Drevenack 1788</v>
          </cell>
          <cell r="D1958">
            <v>0</v>
          </cell>
        </row>
        <row r="1959">
          <cell r="A1959">
            <v>13140265</v>
          </cell>
          <cell r="B1959" t="str">
            <v>Mahner Ulli</v>
          </cell>
          <cell r="C1959" t="str">
            <v>SV Drevenack 1788</v>
          </cell>
          <cell r="D1959">
            <v>0</v>
          </cell>
        </row>
        <row r="1960">
          <cell r="A1960">
            <v>13140155</v>
          </cell>
          <cell r="B1960" t="str">
            <v>Makosch Jan</v>
          </cell>
          <cell r="C1960" t="str">
            <v>SV Drevenack 1788</v>
          </cell>
          <cell r="D1960">
            <v>0</v>
          </cell>
        </row>
        <row r="1961">
          <cell r="A1961">
            <v>13140331</v>
          </cell>
          <cell r="B1961" t="str">
            <v>Marten Günter</v>
          </cell>
          <cell r="C1961" t="str">
            <v>SV Drevenack 1788</v>
          </cell>
          <cell r="D1961">
            <v>0</v>
          </cell>
        </row>
        <row r="1962">
          <cell r="A1962">
            <v>13140260</v>
          </cell>
          <cell r="B1962" t="str">
            <v>Marten Werner</v>
          </cell>
          <cell r="C1962" t="str">
            <v>SV Drevenack 1788</v>
          </cell>
          <cell r="D1962">
            <v>0</v>
          </cell>
        </row>
        <row r="1963">
          <cell r="A1963">
            <v>13140028</v>
          </cell>
          <cell r="B1963" t="str">
            <v>Maske Arnd</v>
          </cell>
          <cell r="C1963" t="str">
            <v>SV Drevenack 1788</v>
          </cell>
          <cell r="D1963">
            <v>0</v>
          </cell>
        </row>
        <row r="1964">
          <cell r="A1964">
            <v>13140004</v>
          </cell>
          <cell r="B1964" t="str">
            <v>Maske Gudrun</v>
          </cell>
          <cell r="C1964" t="str">
            <v>SV Drevenack 1788</v>
          </cell>
          <cell r="D1964">
            <v>0</v>
          </cell>
        </row>
        <row r="1965">
          <cell r="A1965">
            <v>13140139</v>
          </cell>
          <cell r="B1965" t="str">
            <v>Maske Kurt</v>
          </cell>
          <cell r="C1965" t="str">
            <v>SV Drevenack 1788</v>
          </cell>
          <cell r="D1965">
            <v>0</v>
          </cell>
        </row>
        <row r="1966">
          <cell r="A1966">
            <v>13140256</v>
          </cell>
          <cell r="B1966" t="str">
            <v>Mellis Rainer</v>
          </cell>
          <cell r="C1966" t="str">
            <v>SV Drevenack 1788</v>
          </cell>
          <cell r="D1966">
            <v>0</v>
          </cell>
        </row>
        <row r="1967">
          <cell r="A1967">
            <v>13140084</v>
          </cell>
          <cell r="B1967" t="str">
            <v>Meyer Jürgen</v>
          </cell>
          <cell r="C1967" t="str">
            <v>SV Drevenack 1788</v>
          </cell>
          <cell r="D1967">
            <v>0</v>
          </cell>
        </row>
        <row r="1968">
          <cell r="A1968">
            <v>13140008</v>
          </cell>
          <cell r="B1968" t="str">
            <v>Meyer Jutta</v>
          </cell>
          <cell r="C1968" t="str">
            <v>SV Drevenack 1788</v>
          </cell>
          <cell r="D1968">
            <v>0</v>
          </cell>
        </row>
        <row r="1969">
          <cell r="A1969">
            <v>13140029</v>
          </cell>
          <cell r="B1969" t="str">
            <v>Meyer Karl Heinz</v>
          </cell>
          <cell r="C1969" t="str">
            <v>SV Drevenack 1788</v>
          </cell>
          <cell r="D1969">
            <v>0</v>
          </cell>
        </row>
        <row r="1970">
          <cell r="A1970">
            <v>13140174</v>
          </cell>
          <cell r="B1970" t="str">
            <v>Meyer Michael</v>
          </cell>
          <cell r="C1970" t="str">
            <v>SV Drevenack 1788</v>
          </cell>
          <cell r="D1970">
            <v>0</v>
          </cell>
        </row>
        <row r="1971">
          <cell r="A1971">
            <v>13140202</v>
          </cell>
          <cell r="B1971" t="str">
            <v>Meyer Natascha</v>
          </cell>
          <cell r="C1971" t="str">
            <v>SV Drevenack 1788</v>
          </cell>
          <cell r="D1971">
            <v>0</v>
          </cell>
        </row>
        <row r="1972">
          <cell r="A1972">
            <v>13140052</v>
          </cell>
          <cell r="B1972" t="str">
            <v>Meyer Rolf</v>
          </cell>
          <cell r="C1972" t="str">
            <v>SV Drevenack 1788</v>
          </cell>
          <cell r="D1972">
            <v>0</v>
          </cell>
        </row>
        <row r="1973">
          <cell r="A1973">
            <v>13140147</v>
          </cell>
          <cell r="B1973" t="str">
            <v>Meyer Udo</v>
          </cell>
          <cell r="C1973" t="str">
            <v>SV Drevenack 1788</v>
          </cell>
          <cell r="D1973">
            <v>0</v>
          </cell>
        </row>
        <row r="1974">
          <cell r="A1974">
            <v>13140309</v>
          </cell>
          <cell r="B1974" t="str">
            <v>Meyer Wolfgang</v>
          </cell>
          <cell r="C1974" t="str">
            <v>SV Drevenack 1788</v>
          </cell>
          <cell r="D1974">
            <v>0</v>
          </cell>
        </row>
        <row r="1975">
          <cell r="A1975">
            <v>13140132</v>
          </cell>
          <cell r="B1975" t="str">
            <v>Meyering Andreas</v>
          </cell>
          <cell r="C1975" t="str">
            <v>SV Drevenack 1788</v>
          </cell>
          <cell r="D1975">
            <v>0</v>
          </cell>
        </row>
        <row r="1976">
          <cell r="A1976">
            <v>13140251</v>
          </cell>
          <cell r="B1976" t="str">
            <v>Neuköther Karl Heinz</v>
          </cell>
          <cell r="C1976" t="str">
            <v>SV Drevenack 1788</v>
          </cell>
          <cell r="D1976">
            <v>0</v>
          </cell>
        </row>
        <row r="1977">
          <cell r="A1977">
            <v>13140209</v>
          </cell>
          <cell r="B1977" t="str">
            <v>Oberhauser André</v>
          </cell>
          <cell r="C1977" t="str">
            <v>SV Drevenack 1788</v>
          </cell>
          <cell r="D1977">
            <v>0</v>
          </cell>
        </row>
        <row r="1978">
          <cell r="A1978">
            <v>13140030</v>
          </cell>
          <cell r="B1978" t="str">
            <v>Oberhauser Helmut</v>
          </cell>
          <cell r="C1978" t="str">
            <v>SV Drevenack 1788</v>
          </cell>
          <cell r="D1978">
            <v>0</v>
          </cell>
        </row>
        <row r="1979">
          <cell r="A1979">
            <v>13140012</v>
          </cell>
          <cell r="B1979" t="str">
            <v>Oberhauser Jörg</v>
          </cell>
          <cell r="C1979" t="str">
            <v>SV Drevenack 1788</v>
          </cell>
          <cell r="D1979">
            <v>0</v>
          </cell>
        </row>
        <row r="1980">
          <cell r="A1980">
            <v>13140271</v>
          </cell>
          <cell r="B1980" t="str">
            <v>Ott Peter</v>
          </cell>
          <cell r="C1980" t="str">
            <v>SV Drevenack 1788</v>
          </cell>
          <cell r="D1980">
            <v>0</v>
          </cell>
        </row>
        <row r="1981">
          <cell r="A1981">
            <v>13140280</v>
          </cell>
          <cell r="B1981" t="str">
            <v>Otto Bernd</v>
          </cell>
          <cell r="C1981" t="str">
            <v>SV Drevenack 1788</v>
          </cell>
          <cell r="D1981">
            <v>0</v>
          </cell>
        </row>
        <row r="1982">
          <cell r="A1982">
            <v>13140332</v>
          </cell>
          <cell r="B1982" t="str">
            <v>Otto Christian</v>
          </cell>
          <cell r="C1982" t="str">
            <v>SV Drevenack 1788</v>
          </cell>
          <cell r="D1982">
            <v>0</v>
          </cell>
        </row>
        <row r="1983">
          <cell r="A1983">
            <v>13140126</v>
          </cell>
          <cell r="B1983" t="str">
            <v>Panko Wilfried</v>
          </cell>
          <cell r="C1983" t="str">
            <v>SV Drevenack 1788</v>
          </cell>
          <cell r="D1983">
            <v>0</v>
          </cell>
        </row>
        <row r="1984">
          <cell r="A1984">
            <v>13140031</v>
          </cell>
          <cell r="B1984" t="str">
            <v>Post Heinz-Gerd</v>
          </cell>
          <cell r="C1984" t="str">
            <v>SV Drevenack 1788</v>
          </cell>
          <cell r="D1984">
            <v>0</v>
          </cell>
        </row>
        <row r="1985">
          <cell r="A1985">
            <v>13140168</v>
          </cell>
          <cell r="B1985" t="str">
            <v>Raak Richard</v>
          </cell>
          <cell r="C1985" t="str">
            <v>SV Drevenack 1788</v>
          </cell>
          <cell r="D1985">
            <v>0</v>
          </cell>
        </row>
        <row r="1986">
          <cell r="A1986">
            <v>13140133</v>
          </cell>
          <cell r="B1986" t="str">
            <v>Raeth Michael</v>
          </cell>
          <cell r="C1986" t="str">
            <v>SV Drevenack 1788</v>
          </cell>
          <cell r="D1986">
            <v>0</v>
          </cell>
        </row>
        <row r="1987">
          <cell r="A1987">
            <v>13140247</v>
          </cell>
          <cell r="B1987" t="str">
            <v>Reßing Karl Heinz</v>
          </cell>
          <cell r="C1987" t="str">
            <v>SV Drevenack 1788</v>
          </cell>
          <cell r="D1987">
            <v>0</v>
          </cell>
        </row>
        <row r="1988">
          <cell r="A1988">
            <v>13140400</v>
          </cell>
          <cell r="B1988" t="str">
            <v>Reuther Olaf</v>
          </cell>
          <cell r="C1988" t="str">
            <v>SV Drevenack 1788</v>
          </cell>
          <cell r="D1988">
            <v>0</v>
          </cell>
        </row>
        <row r="1989">
          <cell r="A1989">
            <v>13140146</v>
          </cell>
          <cell r="B1989" t="str">
            <v>Rieskamp Peter</v>
          </cell>
          <cell r="C1989" t="str">
            <v>SV Drevenack 1788</v>
          </cell>
          <cell r="D1989">
            <v>0</v>
          </cell>
        </row>
        <row r="1990">
          <cell r="A1990">
            <v>13140314</v>
          </cell>
          <cell r="B1990" t="str">
            <v>Ringelings Heinrich</v>
          </cell>
          <cell r="C1990" t="str">
            <v>SV Drevenack 1788</v>
          </cell>
          <cell r="D1990">
            <v>0</v>
          </cell>
        </row>
        <row r="1991">
          <cell r="A1991">
            <v>13140127</v>
          </cell>
          <cell r="B1991" t="str">
            <v>Ritter Theo</v>
          </cell>
          <cell r="C1991" t="str">
            <v>SV Drevenack 1788</v>
          </cell>
          <cell r="D1991">
            <v>0</v>
          </cell>
        </row>
        <row r="1992">
          <cell r="A1992">
            <v>13140049</v>
          </cell>
          <cell r="B1992" t="str">
            <v>Rittmann Dietmar</v>
          </cell>
          <cell r="C1992" t="str">
            <v>SV Drevenack 1788</v>
          </cell>
          <cell r="D1992">
            <v>0</v>
          </cell>
        </row>
        <row r="1993">
          <cell r="A1993">
            <v>13140076</v>
          </cell>
          <cell r="B1993" t="str">
            <v>Rittmann Ernst</v>
          </cell>
          <cell r="C1993" t="str">
            <v>SV Drevenack 1788</v>
          </cell>
          <cell r="D1993">
            <v>0</v>
          </cell>
        </row>
        <row r="1994">
          <cell r="A1994">
            <v>13140042</v>
          </cell>
          <cell r="B1994" t="str">
            <v>Rühl Manfred</v>
          </cell>
          <cell r="C1994" t="str">
            <v>SV Drevenack 1788</v>
          </cell>
          <cell r="D1994">
            <v>0</v>
          </cell>
        </row>
        <row r="1995">
          <cell r="A1995">
            <v>13140206</v>
          </cell>
          <cell r="B1995" t="str">
            <v>Rühl Stefan</v>
          </cell>
          <cell r="C1995" t="str">
            <v>SV Drevenack 1788</v>
          </cell>
          <cell r="D1995">
            <v>0</v>
          </cell>
        </row>
        <row r="1996">
          <cell r="A1996">
            <v>13140171</v>
          </cell>
          <cell r="B1996" t="str">
            <v>Rühl Thomas</v>
          </cell>
          <cell r="C1996" t="str">
            <v>SV Drevenack 1788</v>
          </cell>
          <cell r="D1996">
            <v>0</v>
          </cell>
        </row>
        <row r="1997">
          <cell r="A1997">
            <v>13140255</v>
          </cell>
          <cell r="B1997" t="str">
            <v>Rühl Wilhelm</v>
          </cell>
          <cell r="C1997" t="str">
            <v>SV Drevenack 1788</v>
          </cell>
          <cell r="D1997">
            <v>0</v>
          </cell>
        </row>
        <row r="1998">
          <cell r="A1998">
            <v>13140213</v>
          </cell>
          <cell r="B1998" t="str">
            <v>Ruschke Robert</v>
          </cell>
          <cell r="C1998" t="str">
            <v>SV Drevenack 1788</v>
          </cell>
          <cell r="D1998">
            <v>0</v>
          </cell>
        </row>
        <row r="1999">
          <cell r="A1999">
            <v>13140108</v>
          </cell>
          <cell r="B1999" t="str">
            <v>Saak Christian</v>
          </cell>
          <cell r="C1999" t="str">
            <v>SV Drevenack 1788</v>
          </cell>
          <cell r="D1999">
            <v>0</v>
          </cell>
        </row>
        <row r="2000">
          <cell r="A2000">
            <v>13140190</v>
          </cell>
          <cell r="B2000" t="str">
            <v>Schanzmann Jan Welm</v>
          </cell>
          <cell r="C2000" t="str">
            <v>SV Drevenack 1788</v>
          </cell>
          <cell r="D2000">
            <v>0</v>
          </cell>
        </row>
        <row r="2001">
          <cell r="A2001">
            <v>13140329</v>
          </cell>
          <cell r="B2001" t="str">
            <v>Schanzmann Jan-Derk</v>
          </cell>
          <cell r="C2001" t="str">
            <v>SV Drevenack 1788</v>
          </cell>
          <cell r="D2001">
            <v>0</v>
          </cell>
        </row>
        <row r="2002">
          <cell r="A2002">
            <v>13140082</v>
          </cell>
          <cell r="B2002" t="str">
            <v>Schanzmann Torben</v>
          </cell>
          <cell r="C2002" t="str">
            <v>SV Drevenack 1788</v>
          </cell>
          <cell r="D2002">
            <v>0</v>
          </cell>
        </row>
        <row r="2003">
          <cell r="A2003">
            <v>13140295</v>
          </cell>
          <cell r="B2003" t="str">
            <v>Schanzmann Wilhelm</v>
          </cell>
          <cell r="C2003" t="str">
            <v>SV Drevenack 1788</v>
          </cell>
          <cell r="D2003">
            <v>0</v>
          </cell>
        </row>
        <row r="2004">
          <cell r="A2004">
            <v>13140330</v>
          </cell>
          <cell r="B2004" t="str">
            <v>Schlabes Ernst</v>
          </cell>
          <cell r="C2004" t="str">
            <v>SV Drevenack 1788</v>
          </cell>
          <cell r="D2004">
            <v>0</v>
          </cell>
        </row>
        <row r="2005">
          <cell r="A2005">
            <v>13140073</v>
          </cell>
          <cell r="B2005" t="str">
            <v>Schlümer Erich</v>
          </cell>
          <cell r="C2005" t="str">
            <v>SV Drevenack 1788</v>
          </cell>
          <cell r="D2005">
            <v>0</v>
          </cell>
        </row>
        <row r="2006">
          <cell r="A2006">
            <v>13140034</v>
          </cell>
          <cell r="B2006" t="str">
            <v>Schlümer Günter</v>
          </cell>
          <cell r="C2006" t="str">
            <v>SV Drevenack 1788</v>
          </cell>
          <cell r="D2006">
            <v>0</v>
          </cell>
        </row>
        <row r="2007">
          <cell r="A2007">
            <v>13140066</v>
          </cell>
          <cell r="B2007" t="str">
            <v>Schlümer Manfred</v>
          </cell>
          <cell r="C2007" t="str">
            <v>SV Drevenack 1788</v>
          </cell>
          <cell r="D2007">
            <v>0</v>
          </cell>
        </row>
        <row r="2008">
          <cell r="A2008">
            <v>13140102</v>
          </cell>
          <cell r="B2008" t="str">
            <v>Schlümer Volker</v>
          </cell>
          <cell r="C2008" t="str">
            <v>SV Drevenack 1788</v>
          </cell>
          <cell r="D2008">
            <v>0</v>
          </cell>
        </row>
        <row r="2009">
          <cell r="A2009">
            <v>13140180</v>
          </cell>
          <cell r="B2009" t="str">
            <v>Schlusemann Dirk</v>
          </cell>
          <cell r="C2009" t="str">
            <v>SV Drevenack 1788</v>
          </cell>
          <cell r="D2009">
            <v>0</v>
          </cell>
        </row>
        <row r="2010">
          <cell r="A2010">
            <v>13140009</v>
          </cell>
          <cell r="B2010" t="str">
            <v>Schlusemann Elke</v>
          </cell>
          <cell r="C2010" t="str">
            <v>SV Drevenack 1788</v>
          </cell>
          <cell r="D2010">
            <v>0</v>
          </cell>
        </row>
        <row r="2011">
          <cell r="A2011">
            <v>13140033</v>
          </cell>
          <cell r="B2011" t="str">
            <v>Schlusemann Friedhelm</v>
          </cell>
          <cell r="C2011" t="str">
            <v>SV Drevenack 1788</v>
          </cell>
          <cell r="D2011">
            <v>0</v>
          </cell>
        </row>
        <row r="2012">
          <cell r="A2012">
            <v>13140321</v>
          </cell>
          <cell r="B2012" t="str">
            <v>Schmall Hans-Joachim</v>
          </cell>
          <cell r="C2012" t="str">
            <v>SV Drevenack 1788</v>
          </cell>
          <cell r="D2012">
            <v>0</v>
          </cell>
        </row>
        <row r="2013">
          <cell r="A2013">
            <v>13140088</v>
          </cell>
          <cell r="B2013" t="str">
            <v>Schmellenkamp Carsten</v>
          </cell>
          <cell r="C2013" t="str">
            <v>SV Drevenack 1788</v>
          </cell>
          <cell r="D2013">
            <v>0</v>
          </cell>
        </row>
        <row r="2014">
          <cell r="A2014">
            <v>13140322</v>
          </cell>
          <cell r="B2014" t="str">
            <v>Schmellenkamp Harald</v>
          </cell>
          <cell r="C2014" t="str">
            <v>SV Drevenack 1788</v>
          </cell>
          <cell r="D2014">
            <v>0</v>
          </cell>
        </row>
        <row r="2015">
          <cell r="A2015">
            <v>13140117</v>
          </cell>
          <cell r="B2015" t="str">
            <v>Schmellenkamp Holger</v>
          </cell>
          <cell r="C2015" t="str">
            <v>SV Drevenack 1788</v>
          </cell>
          <cell r="D2015">
            <v>0</v>
          </cell>
        </row>
        <row r="2016">
          <cell r="A2016">
            <v>13140316</v>
          </cell>
          <cell r="B2016" t="str">
            <v>Schmellenkamp Werner</v>
          </cell>
          <cell r="C2016" t="str">
            <v>SV Drevenack 1788</v>
          </cell>
          <cell r="D2016">
            <v>0</v>
          </cell>
        </row>
        <row r="2017">
          <cell r="A2017">
            <v>13140143</v>
          </cell>
          <cell r="B2017" t="str">
            <v>Schmitz Peter</v>
          </cell>
          <cell r="C2017" t="str">
            <v>SV Drevenack 1788</v>
          </cell>
          <cell r="D2017">
            <v>0</v>
          </cell>
        </row>
        <row r="2018">
          <cell r="A2018">
            <v>13140105</v>
          </cell>
          <cell r="B2018" t="str">
            <v>Scholt Alfred</v>
          </cell>
          <cell r="C2018" t="str">
            <v>SV Drevenack 1788</v>
          </cell>
          <cell r="D2018">
            <v>0</v>
          </cell>
        </row>
        <row r="2019">
          <cell r="A2019">
            <v>13140178</v>
          </cell>
          <cell r="B2019" t="str">
            <v>Scholt Wilhelm</v>
          </cell>
          <cell r="C2019" t="str">
            <v>SV Drevenack 1788</v>
          </cell>
          <cell r="D2019">
            <v>0</v>
          </cell>
        </row>
        <row r="2020">
          <cell r="A2020">
            <v>13140207</v>
          </cell>
          <cell r="B2020" t="str">
            <v>Scholten jun. Wilhelm</v>
          </cell>
          <cell r="C2020" t="str">
            <v>SV Drevenack 1788</v>
          </cell>
          <cell r="D2020">
            <v>0</v>
          </cell>
        </row>
        <row r="2021">
          <cell r="A2021">
            <v>13140217</v>
          </cell>
          <cell r="B2021" t="str">
            <v>Schröder Werner</v>
          </cell>
          <cell r="C2021" t="str">
            <v>SV Drevenack 1788</v>
          </cell>
          <cell r="D2021">
            <v>0</v>
          </cell>
        </row>
        <row r="2022">
          <cell r="A2022">
            <v>13140224</v>
          </cell>
          <cell r="B2022" t="str">
            <v>Schuler Paul</v>
          </cell>
          <cell r="C2022" t="str">
            <v>SV Drevenack 1788</v>
          </cell>
          <cell r="D2022">
            <v>0</v>
          </cell>
        </row>
        <row r="2023">
          <cell r="A2023">
            <v>13140124</v>
          </cell>
          <cell r="B2023" t="str">
            <v>Schuler Philipp</v>
          </cell>
          <cell r="C2023" t="str">
            <v>SV Drevenack 1788</v>
          </cell>
          <cell r="D2023">
            <v>0</v>
          </cell>
        </row>
        <row r="2024">
          <cell r="A2024">
            <v>13140130</v>
          </cell>
          <cell r="B2024" t="str">
            <v>Schulte Friedhelm</v>
          </cell>
          <cell r="C2024" t="str">
            <v>SV Drevenack 1788</v>
          </cell>
          <cell r="D2024">
            <v>0</v>
          </cell>
        </row>
        <row r="2025">
          <cell r="A2025">
            <v>13140078</v>
          </cell>
          <cell r="B2025" t="str">
            <v>Schulte Hermann</v>
          </cell>
          <cell r="C2025" t="str">
            <v>SV Drevenack 1788</v>
          </cell>
          <cell r="D2025">
            <v>0</v>
          </cell>
        </row>
        <row r="2026">
          <cell r="A2026">
            <v>13140262</v>
          </cell>
          <cell r="B2026" t="str">
            <v>Schulte Jörg</v>
          </cell>
          <cell r="C2026" t="str">
            <v>SV Drevenack 1788</v>
          </cell>
          <cell r="D2026">
            <v>0</v>
          </cell>
        </row>
        <row r="2027">
          <cell r="A2027">
            <v>13140293</v>
          </cell>
          <cell r="B2027" t="str">
            <v>Schulte Kai-Hendrik</v>
          </cell>
          <cell r="C2027" t="str">
            <v>SV Drevenack 1788</v>
          </cell>
          <cell r="D2027">
            <v>0</v>
          </cell>
        </row>
        <row r="2028">
          <cell r="A2028">
            <v>13140063</v>
          </cell>
          <cell r="B2028" t="str">
            <v>Schulte Karl Heinz</v>
          </cell>
          <cell r="C2028" t="str">
            <v>SV Drevenack 1788</v>
          </cell>
          <cell r="D2028">
            <v>0</v>
          </cell>
        </row>
        <row r="2029">
          <cell r="A2029">
            <v>13140186</v>
          </cell>
          <cell r="B2029" t="str">
            <v>Schulte Marc</v>
          </cell>
          <cell r="C2029" t="str">
            <v>SV Drevenack 1788</v>
          </cell>
          <cell r="D2029">
            <v>0</v>
          </cell>
        </row>
        <row r="2030">
          <cell r="A2030">
            <v>13140137</v>
          </cell>
          <cell r="B2030" t="str">
            <v>Schulte Wolfgang</v>
          </cell>
          <cell r="C2030" t="str">
            <v>SV Drevenack 1788</v>
          </cell>
          <cell r="D2030">
            <v>0</v>
          </cell>
        </row>
        <row r="2031">
          <cell r="A2031">
            <v>13140320</v>
          </cell>
          <cell r="B2031" t="str">
            <v>Schulte-Bunert Claas</v>
          </cell>
          <cell r="C2031" t="str">
            <v>SV Drevenack 1788</v>
          </cell>
          <cell r="D2031">
            <v>0</v>
          </cell>
        </row>
        <row r="2032">
          <cell r="A2032">
            <v>13140154</v>
          </cell>
          <cell r="B2032" t="str">
            <v>Schulte-Bunert Dieter</v>
          </cell>
          <cell r="C2032" t="str">
            <v>SV Drevenack 1788</v>
          </cell>
          <cell r="D2032">
            <v>0</v>
          </cell>
        </row>
        <row r="2033">
          <cell r="A2033">
            <v>13140081</v>
          </cell>
          <cell r="B2033" t="str">
            <v>Schulte-Bunert Friedhelm</v>
          </cell>
          <cell r="C2033" t="str">
            <v>SV Drevenack 1788</v>
          </cell>
          <cell r="D2033">
            <v>0</v>
          </cell>
        </row>
        <row r="2034">
          <cell r="A2034">
            <v>13140159</v>
          </cell>
          <cell r="B2034" t="str">
            <v>Schulte-Bunert Kai</v>
          </cell>
          <cell r="C2034" t="str">
            <v>SV Drevenack 1788</v>
          </cell>
          <cell r="D2034">
            <v>0</v>
          </cell>
        </row>
        <row r="2035">
          <cell r="A2035">
            <v>13140083</v>
          </cell>
          <cell r="B2035" t="str">
            <v>Schulte-Bunert Martin</v>
          </cell>
          <cell r="C2035" t="str">
            <v>SV Drevenack 1788</v>
          </cell>
          <cell r="D2035">
            <v>0</v>
          </cell>
        </row>
        <row r="2036">
          <cell r="A2036">
            <v>13140036</v>
          </cell>
          <cell r="B2036" t="str">
            <v>Schulte-Bunert Reinhard</v>
          </cell>
          <cell r="C2036" t="str">
            <v>SV Drevenack 1788</v>
          </cell>
          <cell r="D2036">
            <v>0</v>
          </cell>
        </row>
        <row r="2037">
          <cell r="A2037">
            <v>13140079</v>
          </cell>
          <cell r="B2037" t="str">
            <v>Schulte-Bunert Wilhelm</v>
          </cell>
          <cell r="C2037" t="str">
            <v>SV Drevenack 1788</v>
          </cell>
          <cell r="D2037">
            <v>0</v>
          </cell>
        </row>
        <row r="2038">
          <cell r="A2038">
            <v>13140318</v>
          </cell>
          <cell r="B2038" t="str">
            <v>Schüring Helmut</v>
          </cell>
          <cell r="C2038" t="str">
            <v>SV Drevenack 1788</v>
          </cell>
          <cell r="D2038">
            <v>0</v>
          </cell>
        </row>
        <row r="2039">
          <cell r="A2039">
            <v>13140085</v>
          </cell>
          <cell r="B2039" t="str">
            <v>Selders Josef</v>
          </cell>
          <cell r="C2039" t="str">
            <v>SV Drevenack 1788</v>
          </cell>
          <cell r="D2039">
            <v>0</v>
          </cell>
        </row>
        <row r="2040">
          <cell r="A2040">
            <v>13140064</v>
          </cell>
          <cell r="B2040" t="str">
            <v>Semelink Achim</v>
          </cell>
          <cell r="C2040" t="str">
            <v>SV Drevenack 1788</v>
          </cell>
          <cell r="D2040">
            <v>0</v>
          </cell>
        </row>
        <row r="2041">
          <cell r="A2041">
            <v>13140093</v>
          </cell>
          <cell r="B2041" t="str">
            <v>Simson Günter</v>
          </cell>
          <cell r="C2041" t="str">
            <v>SV Drevenack 1788</v>
          </cell>
          <cell r="D2041">
            <v>0</v>
          </cell>
        </row>
        <row r="2042">
          <cell r="A2042">
            <v>13140032</v>
          </cell>
          <cell r="B2042" t="str">
            <v>Sondermann Dieter</v>
          </cell>
          <cell r="C2042" t="str">
            <v>SV Drevenack 1788</v>
          </cell>
          <cell r="D2042">
            <v>0</v>
          </cell>
        </row>
        <row r="2043">
          <cell r="A2043">
            <v>13140107</v>
          </cell>
          <cell r="B2043" t="str">
            <v>Sondermann Dieter</v>
          </cell>
          <cell r="C2043" t="str">
            <v>SV Drevenack 1788</v>
          </cell>
          <cell r="D2043">
            <v>0</v>
          </cell>
        </row>
        <row r="2044">
          <cell r="A2044">
            <v>13140182</v>
          </cell>
          <cell r="B2044" t="str">
            <v>Sondermann Gudrun</v>
          </cell>
          <cell r="C2044" t="str">
            <v>SV Drevenack 1788</v>
          </cell>
          <cell r="D2044">
            <v>0</v>
          </cell>
        </row>
        <row r="2045">
          <cell r="A2045">
            <v>13140011</v>
          </cell>
          <cell r="B2045" t="str">
            <v>Sondermann Mark</v>
          </cell>
          <cell r="C2045" t="str">
            <v>SV Drevenack 1788</v>
          </cell>
          <cell r="D2045">
            <v>0</v>
          </cell>
        </row>
        <row r="2046">
          <cell r="A2046">
            <v>13140092</v>
          </cell>
          <cell r="B2046" t="str">
            <v>Sondermann Stefan</v>
          </cell>
          <cell r="C2046" t="str">
            <v>SV Drevenack 1788</v>
          </cell>
          <cell r="D2046">
            <v>0</v>
          </cell>
        </row>
        <row r="2047">
          <cell r="A2047">
            <v>13140128</v>
          </cell>
          <cell r="B2047" t="str">
            <v>Spickermann Armin</v>
          </cell>
          <cell r="C2047" t="str">
            <v>SV Drevenack 1788</v>
          </cell>
          <cell r="D2047">
            <v>0</v>
          </cell>
        </row>
        <row r="2048">
          <cell r="A2048">
            <v>13140129</v>
          </cell>
          <cell r="B2048" t="str">
            <v>Spickermann Heino</v>
          </cell>
          <cell r="C2048" t="str">
            <v>SV Drevenack 1788</v>
          </cell>
          <cell r="D2048">
            <v>0</v>
          </cell>
        </row>
        <row r="2049">
          <cell r="A2049">
            <v>13140228</v>
          </cell>
          <cell r="B2049" t="str">
            <v>Spickermann Rene</v>
          </cell>
          <cell r="C2049" t="str">
            <v>SV Drevenack 1788</v>
          </cell>
          <cell r="D2049">
            <v>0</v>
          </cell>
        </row>
        <row r="2050">
          <cell r="A2050">
            <v>13140090</v>
          </cell>
          <cell r="B2050" t="str">
            <v>Spickermann Tim</v>
          </cell>
          <cell r="C2050" t="str">
            <v>SV Drevenack 1788</v>
          </cell>
          <cell r="D2050">
            <v>0</v>
          </cell>
        </row>
        <row r="2051">
          <cell r="A2051">
            <v>13140173</v>
          </cell>
          <cell r="B2051" t="str">
            <v>Stender Egon</v>
          </cell>
          <cell r="C2051" t="str">
            <v>SV Drevenack 1788</v>
          </cell>
          <cell r="D2051">
            <v>0</v>
          </cell>
        </row>
        <row r="2052">
          <cell r="A2052">
            <v>13140177</v>
          </cell>
          <cell r="B2052" t="str">
            <v>Stender Werner</v>
          </cell>
          <cell r="C2052" t="str">
            <v>SV Drevenack 1788</v>
          </cell>
          <cell r="D2052">
            <v>0</v>
          </cell>
        </row>
        <row r="2053">
          <cell r="A2053">
            <v>13140189</v>
          </cell>
          <cell r="B2053" t="str">
            <v>Storm Helmut</v>
          </cell>
          <cell r="C2053" t="str">
            <v>SV Drevenack 1788</v>
          </cell>
          <cell r="D2053">
            <v>0</v>
          </cell>
        </row>
        <row r="2054">
          <cell r="A2054">
            <v>13140062</v>
          </cell>
          <cell r="B2054" t="str">
            <v>Strupek Dominic</v>
          </cell>
          <cell r="C2054" t="str">
            <v>SV Drevenack 1788</v>
          </cell>
          <cell r="D2054">
            <v>0</v>
          </cell>
        </row>
        <row r="2055">
          <cell r="A2055">
            <v>13140156</v>
          </cell>
          <cell r="B2055" t="str">
            <v>Strupek Jiri</v>
          </cell>
          <cell r="C2055" t="str">
            <v>SV Drevenack 1788</v>
          </cell>
          <cell r="D2055">
            <v>0</v>
          </cell>
        </row>
        <row r="2056">
          <cell r="A2056">
            <v>13140119</v>
          </cell>
          <cell r="B2056" t="str">
            <v>Suckrau Ludger</v>
          </cell>
          <cell r="C2056" t="str">
            <v>SV Drevenack 1788</v>
          </cell>
          <cell r="D2056">
            <v>0</v>
          </cell>
        </row>
        <row r="2057">
          <cell r="A2057">
            <v>13140264</v>
          </cell>
          <cell r="B2057" t="str">
            <v>Suckrau Werner</v>
          </cell>
          <cell r="C2057" t="str">
            <v>SV Drevenack 1788</v>
          </cell>
          <cell r="D2057">
            <v>0</v>
          </cell>
        </row>
        <row r="2058">
          <cell r="A2058">
            <v>13140352</v>
          </cell>
          <cell r="B2058" t="str">
            <v>Suddars Murat</v>
          </cell>
          <cell r="C2058" t="str">
            <v>SV Drevenack 1788</v>
          </cell>
          <cell r="D2058">
            <v>0</v>
          </cell>
        </row>
        <row r="2059">
          <cell r="A2059">
            <v>13140184</v>
          </cell>
          <cell r="B2059" t="str">
            <v>Tekampe Gina</v>
          </cell>
          <cell r="C2059" t="str">
            <v>SV Drevenack 1788</v>
          </cell>
          <cell r="D2059">
            <v>0</v>
          </cell>
        </row>
        <row r="2060">
          <cell r="A2060">
            <v>13140234</v>
          </cell>
          <cell r="B2060" t="str">
            <v>Tekampe Ludger</v>
          </cell>
          <cell r="C2060" t="str">
            <v>SV Drevenack 1788</v>
          </cell>
          <cell r="D2060">
            <v>0</v>
          </cell>
        </row>
        <row r="2061">
          <cell r="A2061">
            <v>13140057</v>
          </cell>
          <cell r="B2061" t="str">
            <v>Terstegen Alfred</v>
          </cell>
          <cell r="C2061" t="str">
            <v>SV Drevenack 1788</v>
          </cell>
          <cell r="D2061">
            <v>0</v>
          </cell>
        </row>
        <row r="2062">
          <cell r="A2062">
            <v>13140050</v>
          </cell>
          <cell r="B2062" t="str">
            <v>Terstegen Arndt</v>
          </cell>
          <cell r="C2062" t="str">
            <v>SV Drevenack 1788</v>
          </cell>
          <cell r="D2062">
            <v>0</v>
          </cell>
        </row>
        <row r="2063">
          <cell r="A2063">
            <v>13140268</v>
          </cell>
          <cell r="B2063" t="str">
            <v>Terstegen Ralf</v>
          </cell>
          <cell r="C2063" t="str">
            <v>SV Drevenack 1788</v>
          </cell>
          <cell r="D2063">
            <v>0</v>
          </cell>
        </row>
        <row r="2064">
          <cell r="A2064">
            <v>13140164</v>
          </cell>
          <cell r="B2064" t="str">
            <v>Thiemann Heinrich</v>
          </cell>
          <cell r="C2064" t="str">
            <v>SV Drevenack 1788</v>
          </cell>
          <cell r="D2064">
            <v>0</v>
          </cell>
        </row>
        <row r="2065">
          <cell r="A2065">
            <v>13140289</v>
          </cell>
          <cell r="B2065" t="str">
            <v>Thiemann Nils</v>
          </cell>
          <cell r="C2065" t="str">
            <v>SV Drevenack 1788</v>
          </cell>
          <cell r="D2065">
            <v>0</v>
          </cell>
        </row>
        <row r="2066">
          <cell r="A2066">
            <v>13140294</v>
          </cell>
          <cell r="B2066" t="str">
            <v>Thörner Patrick</v>
          </cell>
          <cell r="C2066" t="str">
            <v>SV Drevenack 1788</v>
          </cell>
          <cell r="D2066">
            <v>0</v>
          </cell>
        </row>
        <row r="2067">
          <cell r="A2067">
            <v>13140181</v>
          </cell>
          <cell r="B2067" t="str">
            <v>Tiemann Hermann</v>
          </cell>
          <cell r="C2067" t="str">
            <v>SV Drevenack 1788</v>
          </cell>
          <cell r="D2067">
            <v>0</v>
          </cell>
        </row>
        <row r="2068">
          <cell r="A2068">
            <v>13140221</v>
          </cell>
          <cell r="B2068" t="str">
            <v>Tilp Bernd</v>
          </cell>
          <cell r="C2068" t="str">
            <v>SV Drevenack 1788</v>
          </cell>
          <cell r="D2068">
            <v>0</v>
          </cell>
        </row>
        <row r="2069">
          <cell r="A2069">
            <v>13140226</v>
          </cell>
          <cell r="B2069" t="str">
            <v>Tilp Kerstin</v>
          </cell>
          <cell r="C2069" t="str">
            <v>SV Drevenack 1788</v>
          </cell>
          <cell r="D2069">
            <v>0</v>
          </cell>
        </row>
        <row r="2070">
          <cell r="A2070">
            <v>13140116</v>
          </cell>
          <cell r="B2070" t="str">
            <v>Uferkamp Dietmar</v>
          </cell>
          <cell r="C2070" t="str">
            <v>SV Drevenack 1788</v>
          </cell>
          <cell r="D2070">
            <v>0</v>
          </cell>
        </row>
        <row r="2071">
          <cell r="A2071">
            <v>13140115</v>
          </cell>
          <cell r="B2071" t="str">
            <v>Uferkamp Johannes</v>
          </cell>
          <cell r="C2071" t="str">
            <v>SV Drevenack 1788</v>
          </cell>
          <cell r="D2071">
            <v>0</v>
          </cell>
        </row>
        <row r="2072">
          <cell r="A2072">
            <v>13140145</v>
          </cell>
          <cell r="B2072" t="str">
            <v>Uferkamp Tim</v>
          </cell>
          <cell r="C2072" t="str">
            <v>SV Drevenack 1788</v>
          </cell>
          <cell r="D2072">
            <v>0</v>
          </cell>
        </row>
        <row r="2073">
          <cell r="A2073">
            <v>13140070</v>
          </cell>
          <cell r="B2073" t="str">
            <v>Ufermann Berthold</v>
          </cell>
          <cell r="C2073" t="str">
            <v>SV Drevenack 1788</v>
          </cell>
          <cell r="D2073">
            <v>0</v>
          </cell>
        </row>
        <row r="2074">
          <cell r="A2074">
            <v>13140266</v>
          </cell>
          <cell r="B2074" t="str">
            <v>Ufermann Christoph</v>
          </cell>
          <cell r="C2074" t="str">
            <v>SV Drevenack 1788</v>
          </cell>
          <cell r="D2074">
            <v>0</v>
          </cell>
        </row>
        <row r="2075">
          <cell r="A2075">
            <v>13140087</v>
          </cell>
          <cell r="B2075" t="str">
            <v>Ufermann Reinhard</v>
          </cell>
          <cell r="C2075" t="str">
            <v>SV Drevenack 1788</v>
          </cell>
          <cell r="D2075">
            <v>0</v>
          </cell>
        </row>
        <row r="2076">
          <cell r="A2076">
            <v>13140272</v>
          </cell>
          <cell r="B2076" t="str">
            <v>Unterloh Andre</v>
          </cell>
          <cell r="C2076" t="str">
            <v>SV Drevenack 1788</v>
          </cell>
          <cell r="D2076">
            <v>0</v>
          </cell>
        </row>
        <row r="2077">
          <cell r="A2077">
            <v>13140043</v>
          </cell>
          <cell r="B2077" t="str">
            <v>Unterloh Gerd</v>
          </cell>
          <cell r="C2077" t="str">
            <v>SV Drevenack 1788</v>
          </cell>
          <cell r="D2077">
            <v>0</v>
          </cell>
        </row>
        <row r="2078">
          <cell r="A2078">
            <v>13140336</v>
          </cell>
          <cell r="B2078" t="str">
            <v>van Rissenbeck Luca</v>
          </cell>
          <cell r="C2078" t="str">
            <v>SV Drevenack 1788</v>
          </cell>
          <cell r="D2078">
            <v>0</v>
          </cell>
        </row>
        <row r="2079">
          <cell r="A2079">
            <v>13140044</v>
          </cell>
          <cell r="B2079" t="str">
            <v>Vennmann Dietmar</v>
          </cell>
          <cell r="C2079" t="str">
            <v>SV Drevenack 1788</v>
          </cell>
          <cell r="D2079">
            <v>0</v>
          </cell>
        </row>
        <row r="2080">
          <cell r="A2080">
            <v>13140002</v>
          </cell>
          <cell r="B2080" t="str">
            <v>Vennmann Elfi</v>
          </cell>
          <cell r="C2080" t="str">
            <v>SV Drevenack 1788</v>
          </cell>
          <cell r="D2080">
            <v>0</v>
          </cell>
        </row>
        <row r="2081">
          <cell r="A2081">
            <v>13140204</v>
          </cell>
          <cell r="B2081" t="str">
            <v>Vennmann Jochen</v>
          </cell>
          <cell r="C2081" t="str">
            <v>SV Drevenack 1788</v>
          </cell>
          <cell r="D2081">
            <v>0</v>
          </cell>
        </row>
        <row r="2082">
          <cell r="A2082">
            <v>13140037</v>
          </cell>
          <cell r="B2082" t="str">
            <v>Vennmann Klaus</v>
          </cell>
          <cell r="C2082" t="str">
            <v>SV Drevenack 1788</v>
          </cell>
          <cell r="D2082">
            <v>0</v>
          </cell>
        </row>
        <row r="2083">
          <cell r="A2083">
            <v>13140095</v>
          </cell>
          <cell r="B2083" t="str">
            <v>Vennmann Mark</v>
          </cell>
          <cell r="C2083" t="str">
            <v>SV Drevenack 1788</v>
          </cell>
          <cell r="D2083">
            <v>0</v>
          </cell>
        </row>
        <row r="2084">
          <cell r="A2084">
            <v>13140205</v>
          </cell>
          <cell r="B2084" t="str">
            <v>Vennmann Ulrich</v>
          </cell>
          <cell r="C2084" t="str">
            <v>SV Drevenack 1788</v>
          </cell>
          <cell r="D2084">
            <v>0</v>
          </cell>
        </row>
        <row r="2085">
          <cell r="A2085">
            <v>13140068</v>
          </cell>
          <cell r="B2085" t="str">
            <v>Voetee Dagmar</v>
          </cell>
          <cell r="C2085" t="str">
            <v>SV Drevenack 1788</v>
          </cell>
          <cell r="D2085">
            <v>0</v>
          </cell>
        </row>
        <row r="2086">
          <cell r="A2086">
            <v>13140046</v>
          </cell>
          <cell r="B2086" t="str">
            <v>Voetee Horst</v>
          </cell>
          <cell r="C2086" t="str">
            <v>SV Drevenack 1788</v>
          </cell>
          <cell r="D2086">
            <v>0</v>
          </cell>
        </row>
        <row r="2087">
          <cell r="A2087">
            <v>13140225</v>
          </cell>
          <cell r="B2087" t="str">
            <v>Vogt Karl</v>
          </cell>
          <cell r="C2087" t="str">
            <v>SV Drevenack 1788</v>
          </cell>
          <cell r="D2087">
            <v>0</v>
          </cell>
        </row>
        <row r="2088">
          <cell r="A2088">
            <v>13140099</v>
          </cell>
          <cell r="B2088" t="str">
            <v>Vogt René</v>
          </cell>
          <cell r="C2088" t="str">
            <v>SV Drevenack 1788</v>
          </cell>
          <cell r="D2088">
            <v>0</v>
          </cell>
        </row>
        <row r="2089">
          <cell r="A2089">
            <v>13140193</v>
          </cell>
          <cell r="B2089" t="str">
            <v>Weber Ernst</v>
          </cell>
          <cell r="C2089" t="str">
            <v>SV Drevenack 1788</v>
          </cell>
          <cell r="D2089">
            <v>0</v>
          </cell>
        </row>
        <row r="2090">
          <cell r="A2090">
            <v>13140307</v>
          </cell>
          <cell r="B2090" t="str">
            <v>Wetzel Ralf</v>
          </cell>
          <cell r="C2090" t="str">
            <v>SV Drevenack 1788</v>
          </cell>
          <cell r="D2090">
            <v>0</v>
          </cell>
        </row>
        <row r="2091">
          <cell r="A2091">
            <v>13140269</v>
          </cell>
          <cell r="B2091" t="str">
            <v>Winkler Alfred</v>
          </cell>
          <cell r="C2091" t="str">
            <v>SV Drevenack 1788</v>
          </cell>
          <cell r="D2091">
            <v>0</v>
          </cell>
        </row>
        <row r="2092">
          <cell r="A2092">
            <v>13140276</v>
          </cell>
          <cell r="B2092" t="str">
            <v>Winkler Cora</v>
          </cell>
          <cell r="C2092" t="str">
            <v>SV Drevenack 1788</v>
          </cell>
          <cell r="D2092">
            <v>0</v>
          </cell>
        </row>
        <row r="2093">
          <cell r="A2093">
            <v>13140097</v>
          </cell>
          <cell r="B2093" t="str">
            <v>Winterboer Bernhard</v>
          </cell>
          <cell r="C2093" t="str">
            <v>SV Drevenack 1788</v>
          </cell>
          <cell r="D2093">
            <v>0</v>
          </cell>
        </row>
        <row r="2094">
          <cell r="A2094">
            <v>13140080</v>
          </cell>
          <cell r="B2094" t="str">
            <v>Winterboer Herbert</v>
          </cell>
          <cell r="C2094" t="str">
            <v>SV Drevenack 1788</v>
          </cell>
          <cell r="D2094">
            <v>0</v>
          </cell>
        </row>
        <row r="2095">
          <cell r="A2095">
            <v>13140069</v>
          </cell>
          <cell r="B2095" t="str">
            <v>Winterboer Jürgen</v>
          </cell>
          <cell r="C2095" t="str">
            <v>SV Drevenack 1788</v>
          </cell>
          <cell r="D2095">
            <v>0</v>
          </cell>
        </row>
        <row r="2096">
          <cell r="A2096">
            <v>13140013</v>
          </cell>
          <cell r="B2096" t="str">
            <v>Winterboer Marlies</v>
          </cell>
          <cell r="C2096" t="str">
            <v>SV Drevenack 1788</v>
          </cell>
          <cell r="D2096">
            <v>0</v>
          </cell>
        </row>
        <row r="2097">
          <cell r="A2097">
            <v>13140051</v>
          </cell>
          <cell r="B2097" t="str">
            <v>Winterboer Olaf</v>
          </cell>
          <cell r="C2097" t="str">
            <v>SV Drevenack 1788</v>
          </cell>
          <cell r="D2097">
            <v>0</v>
          </cell>
        </row>
        <row r="2098">
          <cell r="A2098">
            <v>13140086</v>
          </cell>
          <cell r="B2098" t="str">
            <v>Wolbring Willi</v>
          </cell>
          <cell r="C2098" t="str">
            <v>SV Drevenack 1788</v>
          </cell>
          <cell r="D2098">
            <v>0</v>
          </cell>
        </row>
        <row r="2099">
          <cell r="A2099">
            <v>13140058</v>
          </cell>
          <cell r="B2099" t="str">
            <v>Wüstmann Ernst</v>
          </cell>
          <cell r="C2099" t="str">
            <v>SV Drevenack 1788</v>
          </cell>
          <cell r="D2099">
            <v>0</v>
          </cell>
        </row>
        <row r="2100">
          <cell r="A2100">
            <v>13140040</v>
          </cell>
          <cell r="B2100" t="str">
            <v>Wüstmann Günter</v>
          </cell>
          <cell r="C2100" t="str">
            <v>SV Drevenack 1788</v>
          </cell>
          <cell r="D2100">
            <v>0</v>
          </cell>
        </row>
        <row r="2101">
          <cell r="A2101">
            <v>13140195</v>
          </cell>
          <cell r="B2101" t="str">
            <v>Wüstmann Heinz</v>
          </cell>
          <cell r="C2101" t="str">
            <v>SV Drevenack 1788</v>
          </cell>
          <cell r="D2101">
            <v>0</v>
          </cell>
        </row>
        <row r="2102">
          <cell r="A2102">
            <v>13140038</v>
          </cell>
          <cell r="B2102" t="str">
            <v>Wüstmann Rolf</v>
          </cell>
          <cell r="C2102" t="str">
            <v>SV Drevenack 1788</v>
          </cell>
          <cell r="D2102">
            <v>0</v>
          </cell>
        </row>
        <row r="2103">
          <cell r="A2103">
            <v>13140211</v>
          </cell>
          <cell r="B2103" t="str">
            <v>Wüstmann Ursula</v>
          </cell>
          <cell r="C2103" t="str">
            <v>SV Drevenack 1788</v>
          </cell>
          <cell r="D2103">
            <v>0</v>
          </cell>
        </row>
        <row r="2104">
          <cell r="A2104">
            <v>13140227</v>
          </cell>
          <cell r="B2104" t="str">
            <v>Zimmer Benno</v>
          </cell>
          <cell r="C2104" t="str">
            <v>SV Drevenack 1788</v>
          </cell>
          <cell r="D2104">
            <v>0</v>
          </cell>
        </row>
        <row r="2105">
          <cell r="A2105">
            <v>13140350</v>
          </cell>
          <cell r="B2105" t="str">
            <v>Zur Nieden Konstantin</v>
          </cell>
          <cell r="C2105" t="str">
            <v>SV Drevenack 1788</v>
          </cell>
          <cell r="D2105">
            <v>0</v>
          </cell>
        </row>
        <row r="2106">
          <cell r="A2106">
            <v>13170005</v>
          </cell>
          <cell r="B2106" t="str">
            <v>Bahsz Michael</v>
          </cell>
          <cell r="C2106" t="str">
            <v>SV Krudenburg 1907</v>
          </cell>
          <cell r="D2106">
            <v>0</v>
          </cell>
        </row>
        <row r="2107">
          <cell r="A2107">
            <v>13170075</v>
          </cell>
          <cell r="B2107" t="str">
            <v>Baldus Margret</v>
          </cell>
          <cell r="C2107" t="str">
            <v>SV Krudenburg 1907</v>
          </cell>
          <cell r="D2107">
            <v>0</v>
          </cell>
        </row>
        <row r="2108">
          <cell r="A2108">
            <v>13170119</v>
          </cell>
          <cell r="B2108" t="str">
            <v>Becker Andreas</v>
          </cell>
          <cell r="C2108" t="str">
            <v>SV Krudenburg 1907</v>
          </cell>
          <cell r="D2108">
            <v>0</v>
          </cell>
        </row>
        <row r="2109">
          <cell r="A2109">
            <v>13170078</v>
          </cell>
          <cell r="B2109" t="str">
            <v>Bendow Alexander</v>
          </cell>
          <cell r="C2109" t="str">
            <v>SV Krudenburg 1907</v>
          </cell>
          <cell r="D2109">
            <v>0</v>
          </cell>
        </row>
        <row r="2110">
          <cell r="A2110">
            <v>13170012</v>
          </cell>
          <cell r="B2110" t="str">
            <v>Bendow Gerda</v>
          </cell>
          <cell r="C2110" t="str">
            <v>SV Krudenburg 1907</v>
          </cell>
          <cell r="D2110">
            <v>0</v>
          </cell>
        </row>
        <row r="2111">
          <cell r="A2111">
            <v>13170035</v>
          </cell>
          <cell r="B2111" t="str">
            <v>Bendow Heinz</v>
          </cell>
          <cell r="C2111" t="str">
            <v>SV Krudenburg 1907</v>
          </cell>
          <cell r="D2111">
            <v>0</v>
          </cell>
        </row>
        <row r="2112">
          <cell r="A2112">
            <v>13170082</v>
          </cell>
          <cell r="B2112" t="str">
            <v>Bendow Marco</v>
          </cell>
          <cell r="C2112" t="str">
            <v>SV Krudenburg 1907</v>
          </cell>
          <cell r="D2112">
            <v>0</v>
          </cell>
        </row>
        <row r="2113">
          <cell r="A2113">
            <v>13170046</v>
          </cell>
          <cell r="B2113" t="str">
            <v>Benninghoff Björn</v>
          </cell>
          <cell r="C2113" t="str">
            <v>SV Krudenburg 1907</v>
          </cell>
          <cell r="D2113">
            <v>0</v>
          </cell>
        </row>
        <row r="2114">
          <cell r="A2114">
            <v>13170006</v>
          </cell>
          <cell r="B2114" t="str">
            <v>Benninghoff Emil</v>
          </cell>
          <cell r="C2114" t="str">
            <v>SV Krudenburg 1907</v>
          </cell>
          <cell r="D2114">
            <v>0</v>
          </cell>
        </row>
        <row r="2115">
          <cell r="A2115">
            <v>13170009</v>
          </cell>
          <cell r="B2115" t="str">
            <v>Benninghoff Günter</v>
          </cell>
          <cell r="C2115" t="str">
            <v>SV Krudenburg 1907</v>
          </cell>
          <cell r="D2115">
            <v>0</v>
          </cell>
        </row>
        <row r="2116">
          <cell r="A2116">
            <v>13170007</v>
          </cell>
          <cell r="B2116" t="str">
            <v>Benninghoff Helmut</v>
          </cell>
          <cell r="C2116" t="str">
            <v>SV Krudenburg 1907</v>
          </cell>
          <cell r="D2116">
            <v>0</v>
          </cell>
        </row>
        <row r="2117">
          <cell r="A2117">
            <v>13170002</v>
          </cell>
          <cell r="B2117" t="str">
            <v>Benninghoff Horst</v>
          </cell>
          <cell r="C2117" t="str">
            <v>SV Krudenburg 1907</v>
          </cell>
          <cell r="D2117">
            <v>0</v>
          </cell>
        </row>
        <row r="2118">
          <cell r="A2118">
            <v>13170168</v>
          </cell>
          <cell r="B2118" t="str">
            <v>Benninghoff Inge</v>
          </cell>
          <cell r="C2118" t="str">
            <v>SV Krudenburg 1907</v>
          </cell>
          <cell r="D2118">
            <v>0</v>
          </cell>
        </row>
        <row r="2119">
          <cell r="A2119">
            <v>13170129</v>
          </cell>
          <cell r="B2119" t="str">
            <v>Benninghoff Maik</v>
          </cell>
          <cell r="C2119" t="str">
            <v>SV Krudenburg 1907</v>
          </cell>
          <cell r="D2119">
            <v>0</v>
          </cell>
        </row>
        <row r="2120">
          <cell r="A2120">
            <v>13170102</v>
          </cell>
          <cell r="B2120" t="str">
            <v>Benninghoff Silvia</v>
          </cell>
          <cell r="C2120" t="str">
            <v>SV Krudenburg 1907</v>
          </cell>
          <cell r="D2120">
            <v>0</v>
          </cell>
        </row>
        <row r="2121">
          <cell r="A2121">
            <v>13170154</v>
          </cell>
          <cell r="B2121" t="str">
            <v>Bergmann Andreas</v>
          </cell>
          <cell r="C2121" t="str">
            <v>SV Krudenburg 1907</v>
          </cell>
          <cell r="D2121">
            <v>0</v>
          </cell>
        </row>
        <row r="2122">
          <cell r="A2122">
            <v>13170001</v>
          </cell>
          <cell r="B2122" t="str">
            <v>Bergmann Günter</v>
          </cell>
          <cell r="C2122" t="str">
            <v>SV Krudenburg 1907</v>
          </cell>
          <cell r="D2122">
            <v>0</v>
          </cell>
        </row>
        <row r="2123">
          <cell r="A2123">
            <v>13170021</v>
          </cell>
          <cell r="B2123" t="str">
            <v>Bergmann Wilfried</v>
          </cell>
          <cell r="C2123" t="str">
            <v>SV Krudenburg 1907</v>
          </cell>
          <cell r="D2123">
            <v>0</v>
          </cell>
        </row>
        <row r="2124">
          <cell r="A2124">
            <v>13170014</v>
          </cell>
          <cell r="B2124" t="str">
            <v>Boveland Heinz-Werner</v>
          </cell>
          <cell r="C2124" t="str">
            <v>SV Krudenburg 1907</v>
          </cell>
          <cell r="D2124">
            <v>0</v>
          </cell>
        </row>
        <row r="2125">
          <cell r="A2125">
            <v>13170164</v>
          </cell>
          <cell r="B2125" t="str">
            <v>Britz Carsten</v>
          </cell>
          <cell r="C2125" t="str">
            <v>SV Krudenburg 1907</v>
          </cell>
          <cell r="D2125">
            <v>0</v>
          </cell>
        </row>
        <row r="2126">
          <cell r="A2126">
            <v>13170147</v>
          </cell>
          <cell r="B2126" t="str">
            <v>Brokop Anatoli</v>
          </cell>
          <cell r="C2126" t="str">
            <v>SV Krudenburg 1907</v>
          </cell>
          <cell r="D2126">
            <v>0</v>
          </cell>
        </row>
        <row r="2127">
          <cell r="A2127">
            <v>13170080</v>
          </cell>
          <cell r="B2127" t="str">
            <v>Brokop Nikolai</v>
          </cell>
          <cell r="C2127" t="str">
            <v>SV Krudenburg 1907</v>
          </cell>
          <cell r="D2127">
            <v>0</v>
          </cell>
        </row>
        <row r="2128">
          <cell r="A2128">
            <v>13170158</v>
          </cell>
          <cell r="B2128" t="str">
            <v>Bruil Berty</v>
          </cell>
          <cell r="C2128" t="str">
            <v>SV Krudenburg 1907</v>
          </cell>
          <cell r="D2128">
            <v>0</v>
          </cell>
        </row>
        <row r="2129">
          <cell r="A2129">
            <v>13170057</v>
          </cell>
          <cell r="B2129" t="str">
            <v>Bryl Slawomir</v>
          </cell>
          <cell r="C2129" t="str">
            <v>SV Krudenburg 1907</v>
          </cell>
          <cell r="D2129">
            <v>0</v>
          </cell>
        </row>
        <row r="2130">
          <cell r="A2130">
            <v>13170049</v>
          </cell>
          <cell r="B2130" t="str">
            <v>Bühnen Thomas</v>
          </cell>
          <cell r="C2130" t="str">
            <v>SV Krudenburg 1907</v>
          </cell>
          <cell r="D2130">
            <v>0</v>
          </cell>
        </row>
        <row r="2131">
          <cell r="A2131">
            <v>13170072</v>
          </cell>
          <cell r="B2131" t="str">
            <v>Butzke Peter</v>
          </cell>
          <cell r="C2131" t="str">
            <v>SV Krudenburg 1907</v>
          </cell>
          <cell r="D2131">
            <v>0</v>
          </cell>
        </row>
        <row r="2132">
          <cell r="A2132">
            <v>13170063</v>
          </cell>
          <cell r="B2132" t="str">
            <v>Denekamp Marcel</v>
          </cell>
          <cell r="C2132" t="str">
            <v>SV Krudenburg 1907</v>
          </cell>
          <cell r="D2132">
            <v>0</v>
          </cell>
        </row>
        <row r="2133">
          <cell r="A2133">
            <v>13170069</v>
          </cell>
          <cell r="B2133" t="str">
            <v>Dietsch Benjamin</v>
          </cell>
          <cell r="C2133" t="str">
            <v>SV Krudenburg 1907</v>
          </cell>
          <cell r="D2133">
            <v>0</v>
          </cell>
        </row>
        <row r="2134">
          <cell r="A2134">
            <v>13170019</v>
          </cell>
          <cell r="B2134" t="str">
            <v>Dietsch Daniel</v>
          </cell>
          <cell r="C2134" t="str">
            <v>SV Krudenburg 1907</v>
          </cell>
          <cell r="D2134">
            <v>0</v>
          </cell>
        </row>
        <row r="2135">
          <cell r="A2135">
            <v>13170004</v>
          </cell>
          <cell r="B2135" t="str">
            <v>Dietsch Jochen</v>
          </cell>
          <cell r="C2135" t="str">
            <v>SV Krudenburg 1907</v>
          </cell>
          <cell r="D2135">
            <v>0</v>
          </cell>
        </row>
        <row r="2136">
          <cell r="A2136">
            <v>13170025</v>
          </cell>
          <cell r="B2136" t="str">
            <v>Dietz Helmut</v>
          </cell>
          <cell r="C2136" t="str">
            <v>SV Krudenburg 1907</v>
          </cell>
          <cell r="D2136">
            <v>0</v>
          </cell>
        </row>
        <row r="2137">
          <cell r="A2137">
            <v>13170060</v>
          </cell>
          <cell r="B2137" t="str">
            <v>Dropmann Klaus</v>
          </cell>
          <cell r="C2137" t="str">
            <v>SV Krudenburg 1907</v>
          </cell>
          <cell r="D2137">
            <v>0</v>
          </cell>
        </row>
        <row r="2138">
          <cell r="A2138">
            <v>13170095</v>
          </cell>
          <cell r="B2138" t="str">
            <v>Dropmann Roswitha</v>
          </cell>
          <cell r="C2138" t="str">
            <v>SV Krudenburg 1907</v>
          </cell>
          <cell r="D2138">
            <v>0</v>
          </cell>
        </row>
        <row r="2139">
          <cell r="A2139">
            <v>13170056</v>
          </cell>
          <cell r="B2139" t="str">
            <v>Elspas Cornelia</v>
          </cell>
          <cell r="C2139" t="str">
            <v>SV Krudenburg 1907</v>
          </cell>
          <cell r="D2139">
            <v>0</v>
          </cell>
        </row>
        <row r="2140">
          <cell r="A2140">
            <v>13170027</v>
          </cell>
          <cell r="B2140" t="str">
            <v>Elspas Rudolf</v>
          </cell>
          <cell r="C2140" t="str">
            <v>SV Krudenburg 1907</v>
          </cell>
          <cell r="D2140">
            <v>0</v>
          </cell>
        </row>
        <row r="2141">
          <cell r="A2141">
            <v>13170015</v>
          </cell>
          <cell r="B2141" t="str">
            <v>Fedtke Alfons</v>
          </cell>
          <cell r="C2141" t="str">
            <v>SV Krudenburg 1907</v>
          </cell>
          <cell r="D2141">
            <v>0</v>
          </cell>
        </row>
        <row r="2142">
          <cell r="A2142">
            <v>13170077</v>
          </cell>
          <cell r="B2142" t="str">
            <v>Fedtke Marion</v>
          </cell>
          <cell r="C2142" t="str">
            <v>SV Krudenburg 1907</v>
          </cell>
          <cell r="D2142">
            <v>0</v>
          </cell>
        </row>
        <row r="2143">
          <cell r="A2143">
            <v>13170179</v>
          </cell>
          <cell r="B2143" t="str">
            <v>Gehrke Detlev</v>
          </cell>
          <cell r="C2143" t="str">
            <v>SV Krudenburg 1907</v>
          </cell>
          <cell r="D2143">
            <v>0</v>
          </cell>
        </row>
        <row r="2144">
          <cell r="A2144">
            <v>13170180</v>
          </cell>
          <cell r="B2144" t="str">
            <v>Gehrke Sylvia</v>
          </cell>
          <cell r="C2144" t="str">
            <v>SV Krudenburg 1907</v>
          </cell>
          <cell r="D2144">
            <v>0</v>
          </cell>
        </row>
        <row r="2145">
          <cell r="A2145">
            <v>13170176</v>
          </cell>
          <cell r="B2145" t="str">
            <v>Gerpheide Friedhelm</v>
          </cell>
          <cell r="C2145" t="str">
            <v>SV Krudenburg 1907</v>
          </cell>
          <cell r="D2145">
            <v>0</v>
          </cell>
        </row>
        <row r="2146">
          <cell r="A2146">
            <v>13170155</v>
          </cell>
          <cell r="B2146" t="str">
            <v>Gessmann Burghard</v>
          </cell>
          <cell r="C2146" t="str">
            <v>SV Krudenburg 1907</v>
          </cell>
          <cell r="D2146">
            <v>0</v>
          </cell>
        </row>
        <row r="2147">
          <cell r="A2147">
            <v>13170177</v>
          </cell>
          <cell r="B2147" t="str">
            <v>Giroud Friedrich-Wilhelm</v>
          </cell>
          <cell r="C2147" t="str">
            <v>SV Krudenburg 1907</v>
          </cell>
          <cell r="D2147">
            <v>0</v>
          </cell>
        </row>
        <row r="2148">
          <cell r="A2148">
            <v>13170011</v>
          </cell>
          <cell r="B2148" t="str">
            <v>Goldack Herbert</v>
          </cell>
          <cell r="C2148" t="str">
            <v>SV Krudenburg 1907</v>
          </cell>
          <cell r="D2148">
            <v>0</v>
          </cell>
        </row>
        <row r="2149">
          <cell r="A2149">
            <v>13170121</v>
          </cell>
          <cell r="B2149" t="str">
            <v>Goldack Kai</v>
          </cell>
          <cell r="C2149" t="str">
            <v>SV Krudenburg 1907</v>
          </cell>
          <cell r="D2149">
            <v>0</v>
          </cell>
        </row>
        <row r="2150">
          <cell r="A2150">
            <v>13170086</v>
          </cell>
          <cell r="B2150" t="str">
            <v>Goldack Luis</v>
          </cell>
          <cell r="C2150" t="str">
            <v>SV Krudenburg 1907</v>
          </cell>
          <cell r="D2150">
            <v>0</v>
          </cell>
        </row>
        <row r="2151">
          <cell r="A2151">
            <v>13170017</v>
          </cell>
          <cell r="B2151" t="str">
            <v>Goth Uwe</v>
          </cell>
          <cell r="C2151" t="str">
            <v>SV Krudenburg 1907</v>
          </cell>
          <cell r="D2151">
            <v>0</v>
          </cell>
        </row>
        <row r="2152">
          <cell r="A2152">
            <v>13170081</v>
          </cell>
          <cell r="B2152" t="str">
            <v>Grabo Annabel April</v>
          </cell>
          <cell r="C2152" t="str">
            <v>SV Krudenburg 1907</v>
          </cell>
          <cell r="D2152">
            <v>0</v>
          </cell>
        </row>
        <row r="2153">
          <cell r="A2153">
            <v>13170160</v>
          </cell>
          <cell r="B2153" t="str">
            <v>Grabo Ralph</v>
          </cell>
          <cell r="C2153" t="str">
            <v>SV Krudenburg 1907</v>
          </cell>
          <cell r="D2153">
            <v>0</v>
          </cell>
        </row>
        <row r="2154">
          <cell r="A2154">
            <v>13170161</v>
          </cell>
          <cell r="B2154" t="str">
            <v>Grabo Ruth</v>
          </cell>
          <cell r="C2154" t="str">
            <v>SV Krudenburg 1907</v>
          </cell>
          <cell r="D2154">
            <v>0</v>
          </cell>
        </row>
        <row r="2155">
          <cell r="A2155">
            <v>13170061</v>
          </cell>
          <cell r="B2155" t="str">
            <v>Grabo Sydney Sophie</v>
          </cell>
          <cell r="C2155" t="str">
            <v>SV Krudenburg 1907</v>
          </cell>
          <cell r="D2155">
            <v>0</v>
          </cell>
        </row>
        <row r="2156">
          <cell r="A2156">
            <v>13170170</v>
          </cell>
          <cell r="B2156" t="str">
            <v>Gubbels Birgit</v>
          </cell>
          <cell r="C2156" t="str">
            <v>SV Krudenburg 1907</v>
          </cell>
          <cell r="D2156">
            <v>0</v>
          </cell>
        </row>
        <row r="2157">
          <cell r="A2157">
            <v>13170169</v>
          </cell>
          <cell r="B2157" t="str">
            <v>Gubbels Detlev</v>
          </cell>
          <cell r="C2157" t="str">
            <v>SV Krudenburg 1907</v>
          </cell>
          <cell r="D2157">
            <v>0</v>
          </cell>
        </row>
        <row r="2158">
          <cell r="A2158">
            <v>13170074</v>
          </cell>
          <cell r="B2158" t="str">
            <v>Haastert Horst</v>
          </cell>
          <cell r="C2158" t="str">
            <v>SV Krudenburg 1907</v>
          </cell>
          <cell r="D2158">
            <v>0</v>
          </cell>
        </row>
        <row r="2159">
          <cell r="A2159">
            <v>13170163</v>
          </cell>
          <cell r="B2159" t="str">
            <v>Hadamus Steffen</v>
          </cell>
          <cell r="C2159" t="str">
            <v>SV Krudenburg 1907</v>
          </cell>
          <cell r="D2159">
            <v>0</v>
          </cell>
        </row>
        <row r="2160">
          <cell r="A2160">
            <v>13170087</v>
          </cell>
          <cell r="B2160" t="str">
            <v>Hauke Sven</v>
          </cell>
          <cell r="C2160" t="str">
            <v>SV Krudenburg 1907</v>
          </cell>
          <cell r="D2160">
            <v>0</v>
          </cell>
        </row>
        <row r="2161">
          <cell r="A2161">
            <v>13170037</v>
          </cell>
          <cell r="B2161" t="str">
            <v>Haupt Jürgen</v>
          </cell>
          <cell r="C2161" t="str">
            <v>SV Krudenburg 1907</v>
          </cell>
          <cell r="D2161">
            <v>0</v>
          </cell>
        </row>
        <row r="2162">
          <cell r="A2162">
            <v>13170065</v>
          </cell>
          <cell r="B2162" t="str">
            <v>Hellermann Luise</v>
          </cell>
          <cell r="C2162" t="str">
            <v>SV Krudenburg 1907</v>
          </cell>
          <cell r="D2162">
            <v>0</v>
          </cell>
        </row>
        <row r="2163">
          <cell r="A2163">
            <v>13170042</v>
          </cell>
          <cell r="B2163" t="str">
            <v>Hellermann Michael</v>
          </cell>
          <cell r="C2163" t="str">
            <v>SV Krudenburg 1907</v>
          </cell>
          <cell r="D2163">
            <v>0</v>
          </cell>
        </row>
        <row r="2164">
          <cell r="A2164">
            <v>13170022</v>
          </cell>
          <cell r="B2164" t="str">
            <v>Hellermann Peter</v>
          </cell>
          <cell r="C2164" t="str">
            <v>SV Krudenburg 1907</v>
          </cell>
          <cell r="D2164">
            <v>0</v>
          </cell>
        </row>
        <row r="2165">
          <cell r="A2165">
            <v>13170039</v>
          </cell>
          <cell r="B2165" t="str">
            <v>Helmes Roland</v>
          </cell>
          <cell r="C2165" t="str">
            <v>SV Krudenburg 1907</v>
          </cell>
          <cell r="D2165">
            <v>0</v>
          </cell>
        </row>
        <row r="2166">
          <cell r="A2166">
            <v>13170029</v>
          </cell>
          <cell r="B2166" t="str">
            <v>Hendricks Inge</v>
          </cell>
          <cell r="C2166" t="str">
            <v>SV Krudenburg 1907</v>
          </cell>
          <cell r="D2166">
            <v>0</v>
          </cell>
        </row>
        <row r="2167">
          <cell r="A2167">
            <v>13170043</v>
          </cell>
          <cell r="B2167" t="str">
            <v>Hendricks Josef</v>
          </cell>
          <cell r="C2167" t="str">
            <v>SV Krudenburg 1907</v>
          </cell>
          <cell r="D2167">
            <v>0</v>
          </cell>
        </row>
        <row r="2168">
          <cell r="A2168">
            <v>13170148</v>
          </cell>
          <cell r="B2168" t="str">
            <v>Herbers Axel</v>
          </cell>
          <cell r="C2168" t="str">
            <v>SV Krudenburg 1907</v>
          </cell>
          <cell r="D2168">
            <v>0</v>
          </cell>
        </row>
        <row r="2169">
          <cell r="A2169">
            <v>13170076</v>
          </cell>
          <cell r="B2169" t="str">
            <v>Herbers Marlon</v>
          </cell>
          <cell r="C2169" t="str">
            <v>SV Krudenburg 1907</v>
          </cell>
          <cell r="D2169">
            <v>0</v>
          </cell>
        </row>
        <row r="2170">
          <cell r="A2170">
            <v>13170030</v>
          </cell>
          <cell r="B2170" t="str">
            <v>Herbers Petra</v>
          </cell>
          <cell r="C2170" t="str">
            <v>SV Krudenburg 1907</v>
          </cell>
          <cell r="D2170">
            <v>0</v>
          </cell>
        </row>
        <row r="2171">
          <cell r="A2171">
            <v>13170041</v>
          </cell>
          <cell r="B2171" t="str">
            <v>Hesteren Thomas</v>
          </cell>
          <cell r="C2171" t="str">
            <v>SV Krudenburg 1907</v>
          </cell>
          <cell r="D2171">
            <v>0</v>
          </cell>
        </row>
        <row r="2172">
          <cell r="A2172">
            <v>13170038</v>
          </cell>
          <cell r="B2172" t="str">
            <v>Hildebrand Karl</v>
          </cell>
          <cell r="C2172" t="str">
            <v>SV Krudenburg 1907</v>
          </cell>
          <cell r="D2172">
            <v>0</v>
          </cell>
        </row>
        <row r="2173">
          <cell r="A2173">
            <v>13170010</v>
          </cell>
          <cell r="B2173" t="str">
            <v>Horstkamp Rolf</v>
          </cell>
          <cell r="C2173" t="str">
            <v>SV Krudenburg 1907</v>
          </cell>
          <cell r="D2173">
            <v>0</v>
          </cell>
        </row>
        <row r="2174">
          <cell r="A2174">
            <v>13170159</v>
          </cell>
          <cell r="B2174" t="str">
            <v>Hüfing Anke</v>
          </cell>
          <cell r="C2174" t="str">
            <v>SV Krudenburg 1907</v>
          </cell>
          <cell r="D2174">
            <v>0</v>
          </cell>
        </row>
        <row r="2175">
          <cell r="A2175">
            <v>13170026</v>
          </cell>
          <cell r="B2175" t="str">
            <v>Hüfing Friedel</v>
          </cell>
          <cell r="C2175" t="str">
            <v>SV Krudenburg 1907</v>
          </cell>
          <cell r="D2175">
            <v>0</v>
          </cell>
        </row>
        <row r="2176">
          <cell r="A2176">
            <v>13170151</v>
          </cell>
          <cell r="B2176" t="str">
            <v>Hüfing Volker</v>
          </cell>
          <cell r="C2176" t="str">
            <v>SV Krudenburg 1907</v>
          </cell>
          <cell r="D2176">
            <v>0</v>
          </cell>
        </row>
        <row r="2177">
          <cell r="A2177">
            <v>13170172</v>
          </cell>
          <cell r="B2177" t="str">
            <v>Jeltsch Cornelia</v>
          </cell>
          <cell r="C2177" t="str">
            <v>SV Krudenburg 1907</v>
          </cell>
          <cell r="D2177">
            <v>0</v>
          </cell>
        </row>
        <row r="2178">
          <cell r="A2178">
            <v>13170137</v>
          </cell>
          <cell r="B2178" t="str">
            <v>Jeltsch Marco</v>
          </cell>
          <cell r="C2178" t="str">
            <v>SV Krudenburg 1907</v>
          </cell>
          <cell r="D2178">
            <v>0</v>
          </cell>
        </row>
        <row r="2179">
          <cell r="A2179">
            <v>13170048</v>
          </cell>
          <cell r="B2179" t="str">
            <v>Jordan Willi</v>
          </cell>
          <cell r="C2179" t="str">
            <v>SV Krudenburg 1907</v>
          </cell>
          <cell r="D2179">
            <v>0</v>
          </cell>
        </row>
        <row r="2180">
          <cell r="A2180">
            <v>13170050</v>
          </cell>
          <cell r="B2180" t="str">
            <v>Kalisch Manfred</v>
          </cell>
          <cell r="C2180" t="str">
            <v>SV Krudenburg 1907</v>
          </cell>
          <cell r="D2180">
            <v>0</v>
          </cell>
        </row>
        <row r="2181">
          <cell r="A2181">
            <v>13170131</v>
          </cell>
          <cell r="B2181" t="str">
            <v>Kentgens Joachim</v>
          </cell>
          <cell r="C2181" t="str">
            <v>SV Krudenburg 1907</v>
          </cell>
          <cell r="D2181">
            <v>0</v>
          </cell>
        </row>
        <row r="2182">
          <cell r="A2182">
            <v>13170047</v>
          </cell>
          <cell r="B2182" t="str">
            <v>Klasen Heinz</v>
          </cell>
          <cell r="C2182" t="str">
            <v>SV Krudenburg 1907</v>
          </cell>
          <cell r="D2182">
            <v>0</v>
          </cell>
        </row>
        <row r="2183">
          <cell r="A2183">
            <v>13170162</v>
          </cell>
          <cell r="B2183" t="str">
            <v>Klefke Hajo</v>
          </cell>
          <cell r="C2183" t="str">
            <v>SV Krudenburg 1907</v>
          </cell>
          <cell r="D2183">
            <v>0</v>
          </cell>
        </row>
        <row r="2184">
          <cell r="A2184">
            <v>13170054</v>
          </cell>
          <cell r="B2184" t="str">
            <v>Knors Manfred</v>
          </cell>
          <cell r="C2184" t="str">
            <v>SV Krudenburg 1907</v>
          </cell>
          <cell r="D2184">
            <v>0</v>
          </cell>
        </row>
        <row r="2185">
          <cell r="A2185">
            <v>13170008</v>
          </cell>
          <cell r="B2185" t="str">
            <v>Kok Andre</v>
          </cell>
          <cell r="C2185" t="str">
            <v>SV Krudenburg 1907</v>
          </cell>
          <cell r="D2185">
            <v>0</v>
          </cell>
        </row>
        <row r="2186">
          <cell r="A2186">
            <v>13170166</v>
          </cell>
          <cell r="B2186" t="str">
            <v>Kreuzner Dieter</v>
          </cell>
          <cell r="C2186" t="str">
            <v>SV Krudenburg 1907</v>
          </cell>
          <cell r="D2186">
            <v>0</v>
          </cell>
        </row>
        <row r="2187">
          <cell r="A2187">
            <v>13170053</v>
          </cell>
          <cell r="B2187" t="str">
            <v>Krost Jochen</v>
          </cell>
          <cell r="C2187" t="str">
            <v>SV Krudenburg 1907</v>
          </cell>
          <cell r="D2187">
            <v>0</v>
          </cell>
        </row>
        <row r="2188">
          <cell r="A2188">
            <v>13170052</v>
          </cell>
          <cell r="B2188" t="str">
            <v>Krost Walter</v>
          </cell>
          <cell r="C2188" t="str">
            <v>SV Krudenburg 1907</v>
          </cell>
          <cell r="D2188">
            <v>0</v>
          </cell>
        </row>
        <row r="2189">
          <cell r="A2189">
            <v>13170044</v>
          </cell>
          <cell r="B2189" t="str">
            <v>Lang Uwe</v>
          </cell>
          <cell r="C2189" t="str">
            <v>SV Krudenburg 1907</v>
          </cell>
          <cell r="D2189">
            <v>0</v>
          </cell>
        </row>
        <row r="2190">
          <cell r="A2190">
            <v>13170062</v>
          </cell>
          <cell r="B2190" t="str">
            <v>Lange Walter</v>
          </cell>
          <cell r="C2190" t="str">
            <v>SV Krudenburg 1907</v>
          </cell>
          <cell r="D2190">
            <v>0</v>
          </cell>
        </row>
        <row r="2191">
          <cell r="A2191">
            <v>13170134</v>
          </cell>
          <cell r="B2191" t="str">
            <v>Lange Wilma</v>
          </cell>
          <cell r="C2191" t="str">
            <v>SV Krudenburg 1907</v>
          </cell>
          <cell r="D2191">
            <v>0</v>
          </cell>
        </row>
        <row r="2192">
          <cell r="A2192">
            <v>13170045</v>
          </cell>
          <cell r="B2192" t="str">
            <v>Lehmann Klaus</v>
          </cell>
          <cell r="C2192" t="str">
            <v>SV Krudenburg 1907</v>
          </cell>
          <cell r="D2192">
            <v>0</v>
          </cell>
        </row>
        <row r="2193">
          <cell r="A2193">
            <v>13170122</v>
          </cell>
          <cell r="B2193" t="str">
            <v>Lenhard Brigitta</v>
          </cell>
          <cell r="C2193" t="str">
            <v>SV Krudenburg 1907</v>
          </cell>
          <cell r="D2193">
            <v>0</v>
          </cell>
        </row>
        <row r="2194">
          <cell r="A2194">
            <v>13170120</v>
          </cell>
          <cell r="B2194" t="str">
            <v>Lenhard Klaus</v>
          </cell>
          <cell r="C2194" t="str">
            <v>SV Krudenburg 1907</v>
          </cell>
          <cell r="D2194">
            <v>0</v>
          </cell>
        </row>
        <row r="2195">
          <cell r="A2195">
            <v>13170136</v>
          </cell>
          <cell r="B2195" t="str">
            <v>Lievers Edith</v>
          </cell>
          <cell r="C2195" t="str">
            <v>SV Krudenburg 1907</v>
          </cell>
          <cell r="D2195">
            <v>0</v>
          </cell>
        </row>
        <row r="2196">
          <cell r="A2196">
            <v>13170143</v>
          </cell>
          <cell r="B2196" t="str">
            <v>Lievers Jutta</v>
          </cell>
          <cell r="C2196" t="str">
            <v>SV Krudenburg 1907</v>
          </cell>
          <cell r="D2196">
            <v>0</v>
          </cell>
        </row>
        <row r="2197">
          <cell r="A2197">
            <v>13170016</v>
          </cell>
          <cell r="B2197" t="str">
            <v>Lindemann Dirk</v>
          </cell>
          <cell r="C2197" t="str">
            <v>SV Krudenburg 1907</v>
          </cell>
          <cell r="D2197">
            <v>0</v>
          </cell>
        </row>
        <row r="2198">
          <cell r="A2198">
            <v>13170152</v>
          </cell>
          <cell r="B2198" t="str">
            <v>Lindemann Melanie</v>
          </cell>
          <cell r="C2198" t="str">
            <v>SV Krudenburg 1907</v>
          </cell>
          <cell r="D2198">
            <v>0</v>
          </cell>
        </row>
        <row r="2199">
          <cell r="A2199">
            <v>13170109</v>
          </cell>
          <cell r="B2199" t="str">
            <v>Lochmann Ingolf</v>
          </cell>
          <cell r="C2199" t="str">
            <v>SV Krudenburg 1907</v>
          </cell>
          <cell r="D2199">
            <v>0</v>
          </cell>
        </row>
        <row r="2200">
          <cell r="A2200">
            <v>13170064</v>
          </cell>
          <cell r="B2200" t="str">
            <v>Mahl Horst</v>
          </cell>
          <cell r="C2200" t="str">
            <v>SV Krudenburg 1907</v>
          </cell>
          <cell r="D2200">
            <v>0</v>
          </cell>
        </row>
        <row r="2201">
          <cell r="A2201">
            <v>13170071</v>
          </cell>
          <cell r="B2201" t="str">
            <v>Mallinckrodt von Dieter</v>
          </cell>
          <cell r="C2201" t="str">
            <v>SV Krudenburg 1907</v>
          </cell>
          <cell r="D2201">
            <v>0</v>
          </cell>
        </row>
        <row r="2202">
          <cell r="A2202">
            <v>13170051</v>
          </cell>
          <cell r="B2202" t="str">
            <v>Mallinckrodt von Klaus</v>
          </cell>
          <cell r="C2202" t="str">
            <v>SV Krudenburg 1907</v>
          </cell>
          <cell r="D2202">
            <v>0</v>
          </cell>
        </row>
        <row r="2203">
          <cell r="A2203">
            <v>13170128</v>
          </cell>
          <cell r="B2203" t="str">
            <v>Mallinckrodt von Sigrun</v>
          </cell>
          <cell r="C2203" t="str">
            <v>SV Krudenburg 1907</v>
          </cell>
          <cell r="D2203">
            <v>0</v>
          </cell>
        </row>
        <row r="2204">
          <cell r="A2204">
            <v>13170070</v>
          </cell>
          <cell r="B2204" t="str">
            <v>Meyer Rolf</v>
          </cell>
          <cell r="C2204" t="str">
            <v>SV Krudenburg 1907</v>
          </cell>
          <cell r="D2204">
            <v>0</v>
          </cell>
        </row>
        <row r="2205">
          <cell r="A2205">
            <v>13170085</v>
          </cell>
          <cell r="B2205" t="str">
            <v>Neumann Kurt</v>
          </cell>
          <cell r="C2205" t="str">
            <v>SV Krudenburg 1907</v>
          </cell>
          <cell r="D2205">
            <v>0</v>
          </cell>
        </row>
        <row r="2206">
          <cell r="A2206">
            <v>13170079</v>
          </cell>
          <cell r="B2206" t="str">
            <v>Neumann Wilma</v>
          </cell>
          <cell r="C2206" t="str">
            <v>SV Krudenburg 1907</v>
          </cell>
          <cell r="D2206">
            <v>0</v>
          </cell>
        </row>
        <row r="2207">
          <cell r="A2207">
            <v>13170171</v>
          </cell>
          <cell r="B2207" t="str">
            <v>Nuyken Hannelore</v>
          </cell>
          <cell r="C2207" t="str">
            <v>SV Krudenburg 1907</v>
          </cell>
          <cell r="D2207">
            <v>0</v>
          </cell>
        </row>
        <row r="2208">
          <cell r="A2208">
            <v>13170138</v>
          </cell>
          <cell r="B2208" t="str">
            <v>Nuyken Jens</v>
          </cell>
          <cell r="C2208" t="str">
            <v>SV Krudenburg 1907</v>
          </cell>
          <cell r="D2208">
            <v>0</v>
          </cell>
        </row>
        <row r="2209">
          <cell r="A2209">
            <v>13170140</v>
          </cell>
          <cell r="B2209" t="str">
            <v>Nuyken Jürgen</v>
          </cell>
          <cell r="C2209" t="str">
            <v>SV Krudenburg 1907</v>
          </cell>
          <cell r="D2209">
            <v>0</v>
          </cell>
        </row>
        <row r="2210">
          <cell r="A2210">
            <v>13170083</v>
          </cell>
          <cell r="B2210" t="str">
            <v>Nuyken Richard</v>
          </cell>
          <cell r="C2210" t="str">
            <v>SV Krudenburg 1907</v>
          </cell>
          <cell r="D2210">
            <v>0</v>
          </cell>
        </row>
        <row r="2211">
          <cell r="A2211">
            <v>13170153</v>
          </cell>
          <cell r="B2211" t="str">
            <v>Nuyken Robert</v>
          </cell>
          <cell r="C2211" t="str">
            <v>SV Krudenburg 1907</v>
          </cell>
          <cell r="D2211">
            <v>0</v>
          </cell>
        </row>
        <row r="2212">
          <cell r="A2212">
            <v>13170139</v>
          </cell>
          <cell r="B2212" t="str">
            <v>Nuyken Ulrich</v>
          </cell>
          <cell r="C2212" t="str">
            <v>SV Krudenburg 1907</v>
          </cell>
          <cell r="D2212">
            <v>0</v>
          </cell>
        </row>
        <row r="2213">
          <cell r="A2213">
            <v>13170178</v>
          </cell>
          <cell r="B2213" t="str">
            <v>Oppermann Andreas</v>
          </cell>
          <cell r="C2213" t="str">
            <v>SV Krudenburg 1907</v>
          </cell>
          <cell r="D2213">
            <v>0</v>
          </cell>
        </row>
        <row r="2214">
          <cell r="A2214">
            <v>13170068</v>
          </cell>
          <cell r="B2214" t="str">
            <v>Ostheimer Markus</v>
          </cell>
          <cell r="C2214" t="str">
            <v>SV Krudenburg 1907</v>
          </cell>
          <cell r="D2214">
            <v>0</v>
          </cell>
        </row>
        <row r="2215">
          <cell r="A2215">
            <v>13170088</v>
          </cell>
          <cell r="B2215" t="str">
            <v>Ostheimer Martin</v>
          </cell>
          <cell r="C2215" t="str">
            <v>SV Krudenburg 1907</v>
          </cell>
          <cell r="D2215">
            <v>0</v>
          </cell>
        </row>
        <row r="2216">
          <cell r="A2216">
            <v>13170090</v>
          </cell>
          <cell r="B2216" t="str">
            <v>Palka Andreas</v>
          </cell>
          <cell r="C2216" t="str">
            <v>SV Krudenburg 1907</v>
          </cell>
          <cell r="D2216">
            <v>0</v>
          </cell>
        </row>
        <row r="2217">
          <cell r="A2217">
            <v>13170092</v>
          </cell>
          <cell r="B2217" t="str">
            <v>Pannenbecker Heinz</v>
          </cell>
          <cell r="C2217" t="str">
            <v>SV Krudenburg 1907</v>
          </cell>
          <cell r="D2217">
            <v>0</v>
          </cell>
        </row>
        <row r="2218">
          <cell r="A2218">
            <v>13170103</v>
          </cell>
          <cell r="B2218" t="str">
            <v>Paus Frank</v>
          </cell>
          <cell r="C2218" t="str">
            <v>SV Krudenburg 1907</v>
          </cell>
          <cell r="D2218">
            <v>0</v>
          </cell>
        </row>
        <row r="2219">
          <cell r="A2219">
            <v>13170097</v>
          </cell>
          <cell r="B2219" t="str">
            <v>Pelikan Fritz</v>
          </cell>
          <cell r="C2219" t="str">
            <v>SV Krudenburg 1907</v>
          </cell>
          <cell r="D2219">
            <v>0</v>
          </cell>
        </row>
        <row r="2220">
          <cell r="A2220">
            <v>13170157</v>
          </cell>
          <cell r="B2220" t="str">
            <v>Pelikan Konstantin</v>
          </cell>
          <cell r="C2220" t="str">
            <v>SV Krudenburg 1907</v>
          </cell>
          <cell r="D2220">
            <v>0</v>
          </cell>
        </row>
        <row r="2221">
          <cell r="A2221">
            <v>13170096</v>
          </cell>
          <cell r="B2221" t="str">
            <v>Pelikan Rudolf</v>
          </cell>
          <cell r="C2221" t="str">
            <v>SV Krudenburg 1907</v>
          </cell>
          <cell r="D2221">
            <v>0</v>
          </cell>
        </row>
        <row r="2222">
          <cell r="A2222">
            <v>13170040</v>
          </cell>
          <cell r="B2222" t="str">
            <v>Philipps Helmut</v>
          </cell>
          <cell r="C2222" t="str">
            <v>SV Krudenburg 1907</v>
          </cell>
          <cell r="D2222">
            <v>0</v>
          </cell>
        </row>
        <row r="2223">
          <cell r="A2223">
            <v>13170118</v>
          </cell>
          <cell r="B2223" t="str">
            <v>Pietz Frank</v>
          </cell>
          <cell r="C2223" t="str">
            <v>SV Krudenburg 1907</v>
          </cell>
          <cell r="D2223">
            <v>0</v>
          </cell>
        </row>
        <row r="2224">
          <cell r="A2224">
            <v>13170093</v>
          </cell>
          <cell r="B2224" t="str">
            <v>Piron Erwin</v>
          </cell>
          <cell r="C2224" t="str">
            <v>SV Krudenburg 1907</v>
          </cell>
          <cell r="D2224">
            <v>0</v>
          </cell>
        </row>
        <row r="2225">
          <cell r="A2225">
            <v>13170099</v>
          </cell>
          <cell r="B2225" t="str">
            <v>Piron Rolf</v>
          </cell>
          <cell r="C2225" t="str">
            <v>SV Krudenburg 1907</v>
          </cell>
          <cell r="D2225">
            <v>0</v>
          </cell>
        </row>
        <row r="2226">
          <cell r="A2226">
            <v>13170094</v>
          </cell>
          <cell r="B2226" t="str">
            <v>Pollmann Winfried</v>
          </cell>
          <cell r="C2226" t="str">
            <v>SV Krudenburg 1907</v>
          </cell>
          <cell r="D2226">
            <v>0</v>
          </cell>
        </row>
        <row r="2227">
          <cell r="A2227">
            <v>13170145</v>
          </cell>
          <cell r="B2227" t="str">
            <v>Postler Olaf</v>
          </cell>
          <cell r="C2227" t="str">
            <v>SV Krudenburg 1907</v>
          </cell>
          <cell r="D2227">
            <v>0</v>
          </cell>
        </row>
        <row r="2228">
          <cell r="A2228">
            <v>13170124</v>
          </cell>
          <cell r="B2228" t="str">
            <v>Pryka Alfred</v>
          </cell>
          <cell r="C2228" t="str">
            <v>SV Krudenburg 1907</v>
          </cell>
          <cell r="D2228">
            <v>0</v>
          </cell>
        </row>
        <row r="2229">
          <cell r="A2229">
            <v>13170125</v>
          </cell>
          <cell r="B2229" t="str">
            <v>Pryka Doris</v>
          </cell>
          <cell r="C2229" t="str">
            <v>SV Krudenburg 1907</v>
          </cell>
          <cell r="D2229">
            <v>0</v>
          </cell>
        </row>
        <row r="2230">
          <cell r="A2230">
            <v>13170141</v>
          </cell>
          <cell r="B2230" t="str">
            <v>Puschmann Michael</v>
          </cell>
          <cell r="C2230" t="str">
            <v>SV Krudenburg 1907</v>
          </cell>
          <cell r="D2230">
            <v>0</v>
          </cell>
        </row>
        <row r="2231">
          <cell r="A2231">
            <v>13170108</v>
          </cell>
          <cell r="B2231" t="str">
            <v>Rath Oliver</v>
          </cell>
          <cell r="C2231" t="str">
            <v>SV Krudenburg 1907</v>
          </cell>
          <cell r="D2231">
            <v>0</v>
          </cell>
        </row>
        <row r="2232">
          <cell r="A2232">
            <v>13170089</v>
          </cell>
          <cell r="B2232" t="str">
            <v>Rattay Hans</v>
          </cell>
          <cell r="C2232" t="str">
            <v>SV Krudenburg 1907</v>
          </cell>
          <cell r="D2232">
            <v>0</v>
          </cell>
        </row>
        <row r="2233">
          <cell r="A2233">
            <v>13170165</v>
          </cell>
          <cell r="B2233" t="str">
            <v>Reinartz Leo</v>
          </cell>
          <cell r="C2233" t="str">
            <v>SV Krudenburg 1907</v>
          </cell>
          <cell r="D2233">
            <v>0</v>
          </cell>
        </row>
        <row r="2234">
          <cell r="A2234">
            <v>13170003</v>
          </cell>
          <cell r="B2234" t="str">
            <v>Reselski Thomas</v>
          </cell>
          <cell r="C2234" t="str">
            <v>SV Krudenburg 1907</v>
          </cell>
          <cell r="D2234">
            <v>0</v>
          </cell>
        </row>
        <row r="2235">
          <cell r="A2235">
            <v>13170013</v>
          </cell>
          <cell r="B2235" t="str">
            <v>Ressel Hartmut</v>
          </cell>
          <cell r="C2235" t="str">
            <v>SV Krudenburg 1907</v>
          </cell>
          <cell r="D2235">
            <v>0</v>
          </cell>
        </row>
        <row r="2236">
          <cell r="A2236">
            <v>13170101</v>
          </cell>
          <cell r="B2236" t="str">
            <v>Rossmaneck Manfred</v>
          </cell>
          <cell r="C2236" t="str">
            <v>SV Krudenburg 1907</v>
          </cell>
          <cell r="D2236">
            <v>0</v>
          </cell>
        </row>
        <row r="2237">
          <cell r="A2237">
            <v>13170142</v>
          </cell>
          <cell r="B2237" t="str">
            <v>Rossmanek Dirk</v>
          </cell>
          <cell r="C2237" t="str">
            <v>SV Krudenburg 1907</v>
          </cell>
          <cell r="D2237">
            <v>0</v>
          </cell>
        </row>
        <row r="2238">
          <cell r="A2238">
            <v>13170112</v>
          </cell>
          <cell r="B2238" t="str">
            <v>Salomon Günter</v>
          </cell>
          <cell r="C2238" t="str">
            <v>SV Krudenburg 1907</v>
          </cell>
          <cell r="D2238">
            <v>0</v>
          </cell>
        </row>
        <row r="2239">
          <cell r="A2239">
            <v>13170036</v>
          </cell>
          <cell r="B2239" t="str">
            <v>Schleinitz Sven</v>
          </cell>
          <cell r="C2239" t="str">
            <v>SV Krudenburg 1907</v>
          </cell>
          <cell r="D2239">
            <v>0</v>
          </cell>
        </row>
        <row r="2240">
          <cell r="A2240">
            <v>13170133</v>
          </cell>
          <cell r="B2240" t="str">
            <v>Schmidt Josef</v>
          </cell>
          <cell r="C2240" t="str">
            <v>SV Krudenburg 1907</v>
          </cell>
          <cell r="D2240">
            <v>0</v>
          </cell>
        </row>
        <row r="2241">
          <cell r="A2241">
            <v>13170091</v>
          </cell>
          <cell r="B2241" t="str">
            <v>Schmitz Jan Phillip</v>
          </cell>
          <cell r="C2241" t="str">
            <v>SV Krudenburg 1907</v>
          </cell>
          <cell r="D2241">
            <v>0</v>
          </cell>
        </row>
        <row r="2242">
          <cell r="A2242">
            <v>13170144</v>
          </cell>
          <cell r="B2242" t="str">
            <v>Schmitz Jörg</v>
          </cell>
          <cell r="C2242" t="str">
            <v>SV Krudenburg 1907</v>
          </cell>
          <cell r="D2242">
            <v>0</v>
          </cell>
        </row>
        <row r="2243">
          <cell r="A2243">
            <v>13170107</v>
          </cell>
          <cell r="B2243" t="str">
            <v>Scholl Wilfried</v>
          </cell>
          <cell r="C2243" t="str">
            <v>SV Krudenburg 1907</v>
          </cell>
          <cell r="D2243">
            <v>0</v>
          </cell>
        </row>
        <row r="2244">
          <cell r="A2244">
            <v>13170117</v>
          </cell>
          <cell r="B2244" t="str">
            <v>Scholten Alfred</v>
          </cell>
          <cell r="C2244" t="str">
            <v>SV Krudenburg 1907</v>
          </cell>
          <cell r="D2244">
            <v>0</v>
          </cell>
        </row>
        <row r="2245">
          <cell r="A2245">
            <v>13170114</v>
          </cell>
          <cell r="B2245" t="str">
            <v>Scholten Klaus</v>
          </cell>
          <cell r="C2245" t="str">
            <v>SV Krudenburg 1907</v>
          </cell>
          <cell r="D2245">
            <v>0</v>
          </cell>
        </row>
        <row r="2246">
          <cell r="A2246">
            <v>13170130</v>
          </cell>
          <cell r="B2246" t="str">
            <v>Schott Martin</v>
          </cell>
          <cell r="C2246" t="str">
            <v>SV Krudenburg 1907</v>
          </cell>
          <cell r="D2246">
            <v>0</v>
          </cell>
        </row>
        <row r="2247">
          <cell r="A2247">
            <v>13170104</v>
          </cell>
          <cell r="B2247" t="str">
            <v>Schradi Klaus</v>
          </cell>
          <cell r="C2247" t="str">
            <v>SV Krudenburg 1907</v>
          </cell>
          <cell r="D2247">
            <v>0</v>
          </cell>
        </row>
        <row r="2248">
          <cell r="A2248">
            <v>13170032</v>
          </cell>
          <cell r="B2248" t="str">
            <v>Schradi Waltraud</v>
          </cell>
          <cell r="C2248" t="str">
            <v>SV Krudenburg 1907</v>
          </cell>
          <cell r="D2248">
            <v>0</v>
          </cell>
        </row>
        <row r="2249">
          <cell r="A2249">
            <v>13170031</v>
          </cell>
          <cell r="B2249" t="str">
            <v>Schröder Christoph</v>
          </cell>
          <cell r="C2249" t="str">
            <v>SV Krudenburg 1907</v>
          </cell>
          <cell r="D2249">
            <v>0</v>
          </cell>
        </row>
        <row r="2250">
          <cell r="A2250">
            <v>13170110</v>
          </cell>
          <cell r="B2250" t="str">
            <v>Schüring Alfred</v>
          </cell>
          <cell r="C2250" t="str">
            <v>SV Krudenburg 1907</v>
          </cell>
          <cell r="D2250">
            <v>0</v>
          </cell>
        </row>
        <row r="2251">
          <cell r="A2251">
            <v>13170173</v>
          </cell>
          <cell r="B2251" t="str">
            <v>Schüring Heidi</v>
          </cell>
          <cell r="C2251" t="str">
            <v>SV Krudenburg 1907</v>
          </cell>
          <cell r="D2251">
            <v>0</v>
          </cell>
        </row>
        <row r="2252">
          <cell r="A2252">
            <v>13170111</v>
          </cell>
          <cell r="B2252" t="str">
            <v>Schüring Helmut</v>
          </cell>
          <cell r="C2252" t="str">
            <v>SV Krudenburg 1907</v>
          </cell>
          <cell r="D2252">
            <v>0</v>
          </cell>
        </row>
        <row r="2253">
          <cell r="A2253">
            <v>13170066</v>
          </cell>
          <cell r="B2253" t="str">
            <v>Schwanke Andreas</v>
          </cell>
          <cell r="C2253" t="str">
            <v>SV Krudenburg 1907</v>
          </cell>
          <cell r="D2253">
            <v>0</v>
          </cell>
        </row>
        <row r="2254">
          <cell r="A2254">
            <v>13170174</v>
          </cell>
          <cell r="B2254" t="str">
            <v>Schwerma Irmgard</v>
          </cell>
          <cell r="C2254" t="str">
            <v>SV Krudenburg 1907</v>
          </cell>
          <cell r="D2254">
            <v>0</v>
          </cell>
        </row>
        <row r="2255">
          <cell r="A2255">
            <v>13170034</v>
          </cell>
          <cell r="B2255" t="str">
            <v>Soster Winfried</v>
          </cell>
          <cell r="C2255" t="str">
            <v>SV Krudenburg 1907</v>
          </cell>
          <cell r="D2255">
            <v>0</v>
          </cell>
        </row>
        <row r="2256">
          <cell r="A2256">
            <v>13170100</v>
          </cell>
          <cell r="B2256" t="str">
            <v>Sperling Karl Heinz</v>
          </cell>
          <cell r="C2256" t="str">
            <v>SV Krudenburg 1907</v>
          </cell>
          <cell r="D2256">
            <v>0</v>
          </cell>
        </row>
        <row r="2257">
          <cell r="A2257">
            <v>13170020</v>
          </cell>
          <cell r="B2257" t="str">
            <v>Spieker Wolfgang</v>
          </cell>
          <cell r="C2257" t="str">
            <v>SV Krudenburg 1907</v>
          </cell>
          <cell r="D2257">
            <v>0</v>
          </cell>
        </row>
        <row r="2258">
          <cell r="A2258">
            <v>13170123</v>
          </cell>
          <cell r="B2258" t="str">
            <v>Staska Günter</v>
          </cell>
          <cell r="C2258" t="str">
            <v>SV Krudenburg 1907</v>
          </cell>
          <cell r="D2258">
            <v>0</v>
          </cell>
        </row>
        <row r="2259">
          <cell r="A2259">
            <v>13170018</v>
          </cell>
          <cell r="B2259" t="str">
            <v>Stolte David</v>
          </cell>
          <cell r="C2259" t="str">
            <v>SV Krudenburg 1907</v>
          </cell>
          <cell r="D2259">
            <v>0</v>
          </cell>
        </row>
        <row r="2260">
          <cell r="A2260">
            <v>13170024</v>
          </cell>
          <cell r="B2260" t="str">
            <v>Stölzel Jens</v>
          </cell>
          <cell r="C2260" t="str">
            <v>SV Krudenburg 1907</v>
          </cell>
          <cell r="D2260">
            <v>0</v>
          </cell>
        </row>
        <row r="2261">
          <cell r="A2261">
            <v>13170073</v>
          </cell>
          <cell r="B2261" t="str">
            <v>Stortz Josef</v>
          </cell>
          <cell r="C2261" t="str">
            <v>SV Krudenburg 1907</v>
          </cell>
          <cell r="D2261">
            <v>0</v>
          </cell>
        </row>
        <row r="2262">
          <cell r="A2262">
            <v>13170156</v>
          </cell>
          <cell r="B2262" t="str">
            <v>Tetmeyer Gaby</v>
          </cell>
          <cell r="C2262" t="str">
            <v>SV Krudenburg 1907</v>
          </cell>
          <cell r="D2262">
            <v>0</v>
          </cell>
        </row>
        <row r="2263">
          <cell r="A2263">
            <v>13170126</v>
          </cell>
          <cell r="B2263" t="str">
            <v>Tetmeyer Karl-Heinz</v>
          </cell>
          <cell r="C2263" t="str">
            <v>SV Krudenburg 1907</v>
          </cell>
          <cell r="D2263">
            <v>0</v>
          </cell>
        </row>
        <row r="2264">
          <cell r="A2264">
            <v>13170150</v>
          </cell>
          <cell r="B2264" t="str">
            <v>Tetmeyer Michael</v>
          </cell>
          <cell r="C2264" t="str">
            <v>SV Krudenburg 1907</v>
          </cell>
          <cell r="D2264">
            <v>0</v>
          </cell>
        </row>
        <row r="2265">
          <cell r="A2265">
            <v>13170106</v>
          </cell>
          <cell r="B2265" t="str">
            <v>Vlaswinkel Jan</v>
          </cell>
          <cell r="C2265" t="str">
            <v>SV Krudenburg 1907</v>
          </cell>
          <cell r="D2265">
            <v>0</v>
          </cell>
        </row>
        <row r="2266">
          <cell r="A2266">
            <v>13170067</v>
          </cell>
          <cell r="B2266" t="str">
            <v>Vlaswinkel Julie</v>
          </cell>
          <cell r="C2266" t="str">
            <v>SV Krudenburg 1907</v>
          </cell>
          <cell r="D2266">
            <v>0</v>
          </cell>
        </row>
        <row r="2267">
          <cell r="A2267">
            <v>13170149</v>
          </cell>
          <cell r="B2267" t="str">
            <v>Vlaswinkel Ludger</v>
          </cell>
          <cell r="C2267" t="str">
            <v>SV Krudenburg 1907</v>
          </cell>
          <cell r="D2267">
            <v>0</v>
          </cell>
        </row>
        <row r="2268">
          <cell r="A2268">
            <v>13170084</v>
          </cell>
          <cell r="B2268" t="str">
            <v>Wagner Oxana</v>
          </cell>
          <cell r="C2268" t="str">
            <v>SV Krudenburg 1907</v>
          </cell>
          <cell r="D2268">
            <v>0</v>
          </cell>
        </row>
        <row r="2269">
          <cell r="A2269">
            <v>13170033</v>
          </cell>
          <cell r="B2269" t="str">
            <v>Walbrodt Iris</v>
          </cell>
          <cell r="C2269" t="str">
            <v>SV Krudenburg 1907</v>
          </cell>
          <cell r="D2269">
            <v>0</v>
          </cell>
        </row>
        <row r="2270">
          <cell r="A2270">
            <v>13170028</v>
          </cell>
          <cell r="B2270" t="str">
            <v>Walbrodt Jörg</v>
          </cell>
          <cell r="C2270" t="str">
            <v>SV Krudenburg 1907</v>
          </cell>
          <cell r="D2270">
            <v>0</v>
          </cell>
        </row>
        <row r="2271">
          <cell r="A2271">
            <v>13170135</v>
          </cell>
          <cell r="B2271" t="str">
            <v>Wegener Jürgen</v>
          </cell>
          <cell r="C2271" t="str">
            <v>SV Krudenburg 1907</v>
          </cell>
          <cell r="D2271">
            <v>0</v>
          </cell>
        </row>
        <row r="2272">
          <cell r="A2272">
            <v>13170116</v>
          </cell>
          <cell r="B2272" t="str">
            <v>Wegener Laura</v>
          </cell>
          <cell r="C2272" t="str">
            <v>SV Krudenburg 1907</v>
          </cell>
          <cell r="D2272">
            <v>0</v>
          </cell>
        </row>
        <row r="2273">
          <cell r="A2273">
            <v>13170175</v>
          </cell>
          <cell r="B2273" t="str">
            <v>Wegener Ursula</v>
          </cell>
          <cell r="C2273" t="str">
            <v>SV Krudenburg 1907</v>
          </cell>
          <cell r="D2273">
            <v>0</v>
          </cell>
        </row>
        <row r="2274">
          <cell r="A2274">
            <v>13170127</v>
          </cell>
          <cell r="B2274" t="str">
            <v>Wessbuer Bernd</v>
          </cell>
          <cell r="C2274" t="str">
            <v>SV Krudenburg 1907</v>
          </cell>
          <cell r="D2274">
            <v>0</v>
          </cell>
        </row>
        <row r="2275">
          <cell r="A2275">
            <v>13170146</v>
          </cell>
          <cell r="B2275" t="str">
            <v>Wessbuer Johanna</v>
          </cell>
          <cell r="C2275" t="str">
            <v>SV Krudenburg 1907</v>
          </cell>
          <cell r="D2275">
            <v>0</v>
          </cell>
        </row>
        <row r="2276">
          <cell r="A2276">
            <v>13170132</v>
          </cell>
          <cell r="B2276" t="str">
            <v>Wiedemann Horst</v>
          </cell>
          <cell r="C2276" t="str">
            <v>SV Krudenburg 1907</v>
          </cell>
          <cell r="D2276">
            <v>0</v>
          </cell>
        </row>
        <row r="2277">
          <cell r="A2277">
            <v>13170023</v>
          </cell>
          <cell r="B2277" t="str">
            <v>Zimmer Dirk</v>
          </cell>
          <cell r="C2277" t="str">
            <v>SV Krudenburg 1907</v>
          </cell>
          <cell r="D2277">
            <v>0</v>
          </cell>
        </row>
        <row r="2278">
          <cell r="A2278">
            <v>0</v>
          </cell>
          <cell r="B2278">
            <v>0</v>
          </cell>
          <cell r="C2278" t="str">
            <v>Anholter Sportschützen</v>
          </cell>
          <cell r="D2278">
            <v>0</v>
          </cell>
        </row>
        <row r="2279">
          <cell r="A2279">
            <v>0</v>
          </cell>
          <cell r="B2279">
            <v>0</v>
          </cell>
          <cell r="C2279" t="str">
            <v>BSV Wesel "vorm Brüner Tor"</v>
          </cell>
          <cell r="D2279">
            <v>0</v>
          </cell>
        </row>
        <row r="2280">
          <cell r="A2280">
            <v>0</v>
          </cell>
          <cell r="B2280">
            <v>0</v>
          </cell>
          <cell r="C2280" t="str">
            <v>BSV zu Wesel</v>
          </cell>
          <cell r="D2280">
            <v>0</v>
          </cell>
        </row>
        <row r="2281">
          <cell r="A2281">
            <v>0</v>
          </cell>
          <cell r="B2281">
            <v>0</v>
          </cell>
          <cell r="C2281" t="str">
            <v>Diersfordter Sportschützen</v>
          </cell>
          <cell r="D2281">
            <v>0</v>
          </cell>
        </row>
        <row r="2282">
          <cell r="A2282">
            <v>0</v>
          </cell>
          <cell r="B2282">
            <v>0</v>
          </cell>
          <cell r="C2282" t="str">
            <v>KKS Brünen 1929</v>
          </cell>
          <cell r="D2282">
            <v>0</v>
          </cell>
        </row>
        <row r="2283">
          <cell r="A2283">
            <v>0</v>
          </cell>
          <cell r="B2283">
            <v>0</v>
          </cell>
          <cell r="C2283" t="str">
            <v>SC St. Seb. Bislich 1963</v>
          </cell>
          <cell r="D2283">
            <v>0</v>
          </cell>
        </row>
        <row r="2284">
          <cell r="A2284">
            <v>0</v>
          </cell>
          <cell r="B2284">
            <v>0</v>
          </cell>
          <cell r="C2284" t="str">
            <v>Schießgruppe "Am Dülmen" Obrighoven</v>
          </cell>
          <cell r="D2284">
            <v>0</v>
          </cell>
        </row>
        <row r="2285">
          <cell r="A2285">
            <v>0</v>
          </cell>
          <cell r="B2285">
            <v>0</v>
          </cell>
          <cell r="C2285" t="str">
            <v>SKK Lackhausen</v>
          </cell>
          <cell r="D2285">
            <v>0</v>
          </cell>
        </row>
        <row r="2286">
          <cell r="A2286">
            <v>0</v>
          </cell>
          <cell r="B2286">
            <v>0</v>
          </cell>
          <cell r="C2286" t="str">
            <v>Sportschützen Blumenkamp</v>
          </cell>
          <cell r="D2286">
            <v>0</v>
          </cell>
        </row>
        <row r="2287">
          <cell r="A2287">
            <v>0</v>
          </cell>
          <cell r="B2287">
            <v>0</v>
          </cell>
          <cell r="C2287" t="str">
            <v>Sportschützen Flüren</v>
          </cell>
          <cell r="D2287">
            <v>0</v>
          </cell>
        </row>
        <row r="2288">
          <cell r="A2288">
            <v>0</v>
          </cell>
          <cell r="B2288">
            <v>0</v>
          </cell>
          <cell r="C2288" t="str">
            <v>Sportschützen Mehr</v>
          </cell>
          <cell r="D2288">
            <v>0</v>
          </cell>
        </row>
        <row r="2289">
          <cell r="A2289">
            <v>0</v>
          </cell>
          <cell r="B2289">
            <v>0</v>
          </cell>
          <cell r="C2289" t="str">
            <v>Sportschützen Schermbeck</v>
          </cell>
          <cell r="D2289">
            <v>0</v>
          </cell>
        </row>
        <row r="2290">
          <cell r="A2290">
            <v>0</v>
          </cell>
          <cell r="B2290">
            <v>0</v>
          </cell>
          <cell r="C2290" t="str">
            <v>Sportschützen Voshövel</v>
          </cell>
          <cell r="D2290">
            <v>0</v>
          </cell>
        </row>
        <row r="2291">
          <cell r="A2291">
            <v>0</v>
          </cell>
          <cell r="B2291">
            <v>0</v>
          </cell>
          <cell r="C2291" t="str">
            <v>SpSch "AvL" Hamminkeln</v>
          </cell>
          <cell r="D2291">
            <v>0</v>
          </cell>
        </row>
        <row r="2292">
          <cell r="A2292">
            <v>0</v>
          </cell>
          <cell r="B2292">
            <v>0</v>
          </cell>
          <cell r="C2292" t="str">
            <v>SSG Emmerich-Rees</v>
          </cell>
          <cell r="D2292">
            <v>0</v>
          </cell>
        </row>
        <row r="2293">
          <cell r="A2293">
            <v>0</v>
          </cell>
          <cell r="B2293">
            <v>0</v>
          </cell>
          <cell r="C2293" t="str">
            <v>SSV Wesel Fusternberg</v>
          </cell>
          <cell r="D2293">
            <v>0</v>
          </cell>
        </row>
        <row r="2294">
          <cell r="A2294">
            <v>0</v>
          </cell>
          <cell r="B2294">
            <v>0</v>
          </cell>
          <cell r="C2294" t="str">
            <v>SV Damm 1698</v>
          </cell>
          <cell r="D2294">
            <v>0</v>
          </cell>
        </row>
        <row r="2295">
          <cell r="A2295">
            <v>0</v>
          </cell>
          <cell r="B2295">
            <v>0</v>
          </cell>
          <cell r="C2295" t="str">
            <v>SV Drevenack 1788</v>
          </cell>
          <cell r="D2295">
            <v>0</v>
          </cell>
        </row>
        <row r="2296">
          <cell r="A2296">
            <v>0</v>
          </cell>
          <cell r="B2296">
            <v>0</v>
          </cell>
          <cell r="C2296" t="str">
            <v>SV Krudenburg 1907</v>
          </cell>
          <cell r="D2296">
            <v>0</v>
          </cell>
        </row>
        <row r="2297">
          <cell r="A2297">
            <v>13240079</v>
          </cell>
          <cell r="B2297" t="str">
            <v>Kühling Richard</v>
          </cell>
          <cell r="C2297" t="str">
            <v>SSV Wesel Fusternberg</v>
          </cell>
          <cell r="D2297">
            <v>19860</v>
          </cell>
        </row>
        <row r="2298">
          <cell r="A2298">
            <v>13240080</v>
          </cell>
          <cell r="B2298" t="str">
            <v>Rosenthal Christina</v>
          </cell>
          <cell r="C2298" t="str">
            <v>SSV Wesel Fusternberg</v>
          </cell>
          <cell r="D2298">
            <v>32217</v>
          </cell>
        </row>
        <row r="2299">
          <cell r="A2299">
            <v>13240082</v>
          </cell>
          <cell r="B2299" t="str">
            <v>Radzicki Mark</v>
          </cell>
          <cell r="C2299" t="str">
            <v>SSV Wesel Fusternberg</v>
          </cell>
          <cell r="D2299">
            <v>30901</v>
          </cell>
        </row>
        <row r="2300">
          <cell r="A2300">
            <v>13240083</v>
          </cell>
          <cell r="B2300" t="str">
            <v>Fuchs Dennis</v>
          </cell>
          <cell r="C2300" t="str">
            <v>SSV Wesel Fusternberg</v>
          </cell>
          <cell r="D2300">
            <v>33366</v>
          </cell>
        </row>
        <row r="2301">
          <cell r="A2301">
            <v>13240086</v>
          </cell>
          <cell r="B2301" t="str">
            <v>Ingenbleek Janine</v>
          </cell>
          <cell r="C2301" t="str">
            <v>SSV Wesel Fusternberg</v>
          </cell>
          <cell r="D2301">
            <v>35642</v>
          </cell>
        </row>
        <row r="2302">
          <cell r="A2302">
            <v>13240087</v>
          </cell>
          <cell r="B2302" t="str">
            <v>Manteufel Thomas</v>
          </cell>
          <cell r="C2302" t="str">
            <v>SSV Wesel Fusternberg</v>
          </cell>
          <cell r="D2302">
            <v>36118</v>
          </cell>
        </row>
        <row r="2303">
          <cell r="A2303">
            <v>13240088</v>
          </cell>
          <cell r="B2303" t="str">
            <v>Sandbrink Andreas</v>
          </cell>
          <cell r="C2303" t="str">
            <v>SSV Wesel Fusternberg</v>
          </cell>
          <cell r="D2303">
            <v>31795</v>
          </cell>
        </row>
        <row r="2304">
          <cell r="A2304">
            <v>13240089</v>
          </cell>
          <cell r="B2304" t="str">
            <v>Stahlschmidt Reneè</v>
          </cell>
          <cell r="C2304" t="str">
            <v>SSV Wesel Fusternberg</v>
          </cell>
          <cell r="D2304">
            <v>36503</v>
          </cell>
        </row>
        <row r="2305">
          <cell r="A2305">
            <v>13240090</v>
          </cell>
          <cell r="B2305" t="str">
            <v>Fuchs Axel</v>
          </cell>
          <cell r="C2305" t="str">
            <v>SSV Wesel Fusternberg</v>
          </cell>
          <cell r="D2305">
            <v>22688</v>
          </cell>
        </row>
        <row r="2306">
          <cell r="A2306">
            <v>13240091</v>
          </cell>
          <cell r="B2306" t="str">
            <v>Fuchs Marcel</v>
          </cell>
          <cell r="C2306" t="str">
            <v>SSV Wesel Fusternberg</v>
          </cell>
          <cell r="D2306">
            <v>34627</v>
          </cell>
        </row>
        <row r="2307">
          <cell r="A2307">
            <v>13240092</v>
          </cell>
          <cell r="B2307" t="str">
            <v>Hansmeier Jan</v>
          </cell>
          <cell r="C2307" t="str">
            <v>SSV Wesel Fusternberg</v>
          </cell>
          <cell r="D2307">
            <v>36914</v>
          </cell>
        </row>
        <row r="2308">
          <cell r="A2308">
            <v>13240093</v>
          </cell>
          <cell r="B2308" t="str">
            <v>Schiwek Thomas</v>
          </cell>
          <cell r="C2308" t="str">
            <v>SSV Wesel Fusternberg</v>
          </cell>
          <cell r="D2308">
            <v>29505</v>
          </cell>
        </row>
        <row r="2309">
          <cell r="A2309">
            <v>13240094</v>
          </cell>
          <cell r="B2309" t="str">
            <v>Heuskel Jan</v>
          </cell>
          <cell r="C2309" t="str">
            <v>SSV Wesel Fusternberg</v>
          </cell>
          <cell r="D2309">
            <v>34426</v>
          </cell>
        </row>
        <row r="2310">
          <cell r="A2310">
            <v>13240095</v>
          </cell>
          <cell r="B2310" t="str">
            <v>Stutz Gabriele</v>
          </cell>
          <cell r="C2310" t="str">
            <v>SSV Wesel Fusternberg</v>
          </cell>
          <cell r="D2310">
            <v>20417</v>
          </cell>
        </row>
        <row r="2311">
          <cell r="A2311">
            <v>13240096</v>
          </cell>
          <cell r="B2311" t="str">
            <v>Radzicki Uta</v>
          </cell>
          <cell r="C2311" t="str">
            <v>SSV Wesel Fusternberg</v>
          </cell>
          <cell r="D2311">
            <v>27150</v>
          </cell>
        </row>
        <row r="2312">
          <cell r="A2312">
            <v>13270001</v>
          </cell>
          <cell r="B2312" t="str">
            <v>Alstede Detlev</v>
          </cell>
          <cell r="C2312" t="str">
            <v>Anholter Sportschützen</v>
          </cell>
          <cell r="D2312">
            <v>26652</v>
          </cell>
        </row>
        <row r="2313">
          <cell r="A2313">
            <v>13270002</v>
          </cell>
          <cell r="B2313" t="str">
            <v>Zwing Angelika</v>
          </cell>
          <cell r="C2313" t="str">
            <v>Anholter Sportschützen</v>
          </cell>
          <cell r="D2313">
            <v>19180</v>
          </cell>
        </row>
        <row r="2314">
          <cell r="A2314">
            <v>13270003</v>
          </cell>
          <cell r="B2314" t="str">
            <v>Kempkes Wilhelm</v>
          </cell>
          <cell r="C2314" t="str">
            <v>Anholter Sportschützen</v>
          </cell>
          <cell r="D2314">
            <v>20187</v>
          </cell>
        </row>
        <row r="2315">
          <cell r="A2315">
            <v>13270004</v>
          </cell>
          <cell r="B2315" t="str">
            <v>Alstede Regina</v>
          </cell>
          <cell r="C2315" t="str">
            <v>Anholter Sportschützen</v>
          </cell>
          <cell r="D2315">
            <v>19609</v>
          </cell>
        </row>
        <row r="2316">
          <cell r="A2316">
            <v>13270007</v>
          </cell>
          <cell r="B2316" t="str">
            <v>Böttcher Liesel</v>
          </cell>
          <cell r="C2316" t="str">
            <v>Anholter Sportschützen</v>
          </cell>
          <cell r="D2316">
            <v>19458</v>
          </cell>
        </row>
        <row r="2317">
          <cell r="A2317">
            <v>13270008</v>
          </cell>
          <cell r="B2317" t="str">
            <v>Geisler Anneliese</v>
          </cell>
          <cell r="C2317" t="str">
            <v>Anholter Sportschützen</v>
          </cell>
          <cell r="D2317">
            <v>19728</v>
          </cell>
        </row>
        <row r="2318">
          <cell r="A2318">
            <v>13270010</v>
          </cell>
          <cell r="B2318" t="str">
            <v>Biehler Annette</v>
          </cell>
          <cell r="C2318" t="str">
            <v>Anholter Sportschützen</v>
          </cell>
          <cell r="D2318">
            <v>25595</v>
          </cell>
        </row>
        <row r="2319">
          <cell r="A2319">
            <v>13270012</v>
          </cell>
          <cell r="B2319" t="str">
            <v>Straatmann Claudia</v>
          </cell>
          <cell r="C2319" t="str">
            <v>Anholter Sportschützen</v>
          </cell>
          <cell r="D2319">
            <v>30639</v>
          </cell>
        </row>
        <row r="2320">
          <cell r="A2320">
            <v>13270013</v>
          </cell>
          <cell r="B2320" t="str">
            <v>Tenhaaf Edwin</v>
          </cell>
          <cell r="C2320" t="str">
            <v>Anholter Sportschützen</v>
          </cell>
          <cell r="D2320">
            <v>25159</v>
          </cell>
        </row>
        <row r="2321">
          <cell r="A2321">
            <v>13270014</v>
          </cell>
          <cell r="B2321" t="str">
            <v>Brömmling Josef</v>
          </cell>
          <cell r="C2321" t="str">
            <v>Anholter Sportschützen</v>
          </cell>
          <cell r="D2321">
            <v>21659</v>
          </cell>
        </row>
        <row r="2322">
          <cell r="A2322">
            <v>13270015</v>
          </cell>
          <cell r="B2322" t="str">
            <v>Bruns Carsten</v>
          </cell>
          <cell r="C2322" t="str">
            <v>Anholter Sportschützen</v>
          </cell>
          <cell r="D2322">
            <v>25882</v>
          </cell>
        </row>
        <row r="2323">
          <cell r="A2323">
            <v>13270016</v>
          </cell>
          <cell r="B2323" t="str">
            <v>Lammers Carsten</v>
          </cell>
          <cell r="C2323" t="str">
            <v>Anholter Sportschützen</v>
          </cell>
          <cell r="D2323">
            <v>33160</v>
          </cell>
        </row>
        <row r="2324">
          <cell r="A2324">
            <v>13270017</v>
          </cell>
          <cell r="B2324" t="str">
            <v>Evertz Melanie</v>
          </cell>
          <cell r="C2324" t="str">
            <v>Anholter Sportschützen</v>
          </cell>
          <cell r="D2324">
            <v>26150</v>
          </cell>
        </row>
        <row r="2325">
          <cell r="A2325">
            <v>13270018</v>
          </cell>
          <cell r="B2325" t="str">
            <v>Driever Johannes</v>
          </cell>
          <cell r="C2325" t="str">
            <v>Anholter Sportschützen</v>
          </cell>
          <cell r="D2325">
            <v>15375</v>
          </cell>
        </row>
        <row r="2326">
          <cell r="A2326">
            <v>13270019</v>
          </cell>
          <cell r="B2326" t="str">
            <v>Brömmling Franz</v>
          </cell>
          <cell r="C2326" t="str">
            <v>Anholter Sportschützen</v>
          </cell>
          <cell r="D2326">
            <v>12845</v>
          </cell>
        </row>
        <row r="2327">
          <cell r="A2327">
            <v>13270020</v>
          </cell>
          <cell r="B2327" t="str">
            <v>Driever Michael</v>
          </cell>
          <cell r="C2327" t="str">
            <v>Anholter Sportschützen</v>
          </cell>
          <cell r="D2327">
            <v>25193</v>
          </cell>
        </row>
        <row r="2328">
          <cell r="A2328">
            <v>13270024</v>
          </cell>
          <cell r="B2328" t="str">
            <v>Wolters Thomas</v>
          </cell>
          <cell r="C2328" t="str">
            <v>Anholter Sportschützen</v>
          </cell>
          <cell r="D2328">
            <v>25436</v>
          </cell>
        </row>
        <row r="2329">
          <cell r="A2329">
            <v>13270025</v>
          </cell>
          <cell r="B2329" t="str">
            <v>Geisler Harald</v>
          </cell>
          <cell r="C2329" t="str">
            <v>Anholter Sportschützen</v>
          </cell>
          <cell r="D2329">
            <v>18675</v>
          </cell>
        </row>
        <row r="2330">
          <cell r="A2330">
            <v>13270026</v>
          </cell>
          <cell r="B2330" t="str">
            <v>Krause Eberhard</v>
          </cell>
          <cell r="C2330" t="str">
            <v>Anholter Sportschützen</v>
          </cell>
          <cell r="D2330">
            <v>8844</v>
          </cell>
        </row>
        <row r="2331">
          <cell r="A2331">
            <v>13270028</v>
          </cell>
          <cell r="B2331" t="str">
            <v>Grosche Jörg</v>
          </cell>
          <cell r="C2331" t="str">
            <v>Anholter Sportschützen</v>
          </cell>
          <cell r="D2331">
            <v>24498</v>
          </cell>
        </row>
        <row r="2332">
          <cell r="A2332">
            <v>13270031</v>
          </cell>
          <cell r="B2332" t="str">
            <v>Hassel Fränzi</v>
          </cell>
          <cell r="C2332" t="str">
            <v>Anholter Sportschützen</v>
          </cell>
          <cell r="D2332">
            <v>12986</v>
          </cell>
        </row>
        <row r="2333">
          <cell r="A2333">
            <v>13270032</v>
          </cell>
          <cell r="B2333" t="str">
            <v>Krusenbaum Hanni</v>
          </cell>
          <cell r="C2333" t="str">
            <v>Anholter Sportschützen</v>
          </cell>
          <cell r="D2333">
            <v>12511</v>
          </cell>
        </row>
        <row r="2334">
          <cell r="A2334">
            <v>13270033</v>
          </cell>
          <cell r="B2334" t="str">
            <v>Jansen Jan</v>
          </cell>
          <cell r="C2334" t="str">
            <v>Anholter Sportschützen</v>
          </cell>
          <cell r="D2334">
            <v>30820</v>
          </cell>
        </row>
        <row r="2335">
          <cell r="A2335">
            <v>13270034</v>
          </cell>
          <cell r="B2335" t="str">
            <v>Spieker Wolfgang</v>
          </cell>
          <cell r="C2335" t="str">
            <v>Anholter Sportschützen</v>
          </cell>
          <cell r="D2335">
            <v>21044</v>
          </cell>
        </row>
        <row r="2336">
          <cell r="A2336">
            <v>13270037</v>
          </cell>
          <cell r="B2336" t="str">
            <v>Brune Peter</v>
          </cell>
          <cell r="C2336" t="str">
            <v>Anholter Sportschützen</v>
          </cell>
          <cell r="D2336">
            <v>26038</v>
          </cell>
        </row>
        <row r="2337">
          <cell r="A2337">
            <v>13270040</v>
          </cell>
          <cell r="B2337" t="str">
            <v>Istemaas Willi</v>
          </cell>
          <cell r="C2337" t="str">
            <v>Anholter Sportschützen</v>
          </cell>
          <cell r="D2337">
            <v>24881</v>
          </cell>
        </row>
        <row r="2338">
          <cell r="A2338">
            <v>13270042</v>
          </cell>
          <cell r="B2338" t="str">
            <v>Höckel David</v>
          </cell>
          <cell r="C2338" t="str">
            <v>Anholter Sportschützen</v>
          </cell>
          <cell r="D2338">
            <v>30377</v>
          </cell>
        </row>
        <row r="2339">
          <cell r="A2339">
            <v>13270047</v>
          </cell>
          <cell r="B2339" t="str">
            <v>Heumann Karl</v>
          </cell>
          <cell r="C2339" t="str">
            <v>Anholter Sportschützen</v>
          </cell>
          <cell r="D2339">
            <v>15977</v>
          </cell>
        </row>
        <row r="2340">
          <cell r="A2340">
            <v>13270048</v>
          </cell>
          <cell r="B2340" t="str">
            <v>Seele Christian</v>
          </cell>
          <cell r="C2340" t="str">
            <v>Anholter Sportschützen</v>
          </cell>
          <cell r="D2340">
            <v>30215</v>
          </cell>
        </row>
        <row r="2341">
          <cell r="A2341">
            <v>13270051</v>
          </cell>
          <cell r="B2341" t="str">
            <v>Niemann Ludger</v>
          </cell>
          <cell r="C2341" t="str">
            <v>Anholter Sportschützen</v>
          </cell>
          <cell r="D2341">
            <v>20975</v>
          </cell>
        </row>
        <row r="2342">
          <cell r="A2342">
            <v>13270052</v>
          </cell>
          <cell r="B2342" t="str">
            <v>Everts Michael</v>
          </cell>
          <cell r="C2342" t="str">
            <v>Anholter Sportschützen</v>
          </cell>
          <cell r="D2342">
            <v>24442</v>
          </cell>
        </row>
        <row r="2343">
          <cell r="A2343">
            <v>13270053</v>
          </cell>
          <cell r="B2343" t="str">
            <v>Geukes Alfons</v>
          </cell>
          <cell r="C2343" t="str">
            <v>Anholter Sportschützen</v>
          </cell>
          <cell r="D2343">
            <v>20926</v>
          </cell>
        </row>
        <row r="2344">
          <cell r="A2344">
            <v>13270055</v>
          </cell>
          <cell r="B2344" t="str">
            <v>Plettenberg Graf von Suitbert</v>
          </cell>
          <cell r="C2344" t="str">
            <v>Anholter Sportschützen</v>
          </cell>
          <cell r="D2344">
            <v>22393</v>
          </cell>
        </row>
        <row r="2345">
          <cell r="A2345">
            <v>13270059</v>
          </cell>
          <cell r="B2345" t="str">
            <v>Brandkamp Hubert</v>
          </cell>
          <cell r="C2345" t="str">
            <v>Anholter Sportschützen</v>
          </cell>
          <cell r="D2345">
            <v>23233</v>
          </cell>
        </row>
        <row r="2346">
          <cell r="A2346">
            <v>13270066</v>
          </cell>
          <cell r="B2346" t="str">
            <v>Villwock Klaus</v>
          </cell>
          <cell r="C2346" t="str">
            <v>Anholter Sportschützen</v>
          </cell>
          <cell r="D2346">
            <v>27285</v>
          </cell>
        </row>
        <row r="2347">
          <cell r="A2347">
            <v>13270070</v>
          </cell>
          <cell r="B2347" t="str">
            <v>Lipinski Manfred</v>
          </cell>
          <cell r="C2347" t="str">
            <v>Anholter Sportschützen</v>
          </cell>
          <cell r="D2347">
            <v>14506</v>
          </cell>
        </row>
        <row r="2348">
          <cell r="A2348">
            <v>13270073</v>
          </cell>
          <cell r="B2348" t="str">
            <v>Vallee Iris</v>
          </cell>
          <cell r="C2348" t="str">
            <v>Anholter Sportschützen</v>
          </cell>
          <cell r="D2348">
            <v>22071</v>
          </cell>
        </row>
        <row r="2349">
          <cell r="A2349">
            <v>13270074</v>
          </cell>
          <cell r="B2349" t="str">
            <v>Velsinger Peter</v>
          </cell>
          <cell r="C2349" t="str">
            <v>Anholter Sportschützen</v>
          </cell>
          <cell r="D2349">
            <v>24392</v>
          </cell>
        </row>
        <row r="2350">
          <cell r="A2350">
            <v>13270075</v>
          </cell>
          <cell r="B2350" t="str">
            <v>Willing Josef</v>
          </cell>
          <cell r="C2350" t="str">
            <v>Anholter Sportschützen</v>
          </cell>
          <cell r="D2350">
            <v>20568</v>
          </cell>
        </row>
        <row r="2351">
          <cell r="A2351">
            <v>13270076</v>
          </cell>
          <cell r="B2351" t="str">
            <v>Willing Rita</v>
          </cell>
          <cell r="C2351" t="str">
            <v>Anholter Sportschützen</v>
          </cell>
          <cell r="D2351">
            <v>21229</v>
          </cell>
        </row>
        <row r="2352">
          <cell r="A2352">
            <v>13270077</v>
          </cell>
          <cell r="B2352" t="str">
            <v>Kaiser Norbert</v>
          </cell>
          <cell r="C2352" t="str">
            <v>Anholter Sportschützen</v>
          </cell>
          <cell r="D2352">
            <v>22217</v>
          </cell>
        </row>
        <row r="2353">
          <cell r="A2353">
            <v>13270079</v>
          </cell>
          <cell r="B2353" t="str">
            <v>Weikamp Christian</v>
          </cell>
          <cell r="C2353" t="str">
            <v>Anholter Sportschützen</v>
          </cell>
          <cell r="D2353">
            <v>30055</v>
          </cell>
        </row>
        <row r="2354">
          <cell r="A2354">
            <v>13270080</v>
          </cell>
          <cell r="B2354" t="str">
            <v>Fonteyn Andreas</v>
          </cell>
          <cell r="C2354" t="str">
            <v>Anholter Sportschützen</v>
          </cell>
          <cell r="D2354">
            <v>25236</v>
          </cell>
        </row>
        <row r="2355">
          <cell r="A2355">
            <v>13270081</v>
          </cell>
          <cell r="B2355" t="str">
            <v>Bruns Marcel</v>
          </cell>
          <cell r="C2355" t="str">
            <v>Anholter Sportschützen</v>
          </cell>
          <cell r="D2355">
            <v>32716</v>
          </cell>
        </row>
        <row r="2356">
          <cell r="A2356">
            <v>13270082</v>
          </cell>
          <cell r="B2356" t="str">
            <v>Heumann Michael</v>
          </cell>
          <cell r="C2356" t="str">
            <v>Anholter Sportschützen</v>
          </cell>
          <cell r="D2356">
            <v>29180</v>
          </cell>
        </row>
        <row r="2357">
          <cell r="A2357">
            <v>13270083</v>
          </cell>
          <cell r="B2357" t="str">
            <v>Onstein Heinrich</v>
          </cell>
          <cell r="C2357" t="str">
            <v>Anholter Sportschützen</v>
          </cell>
          <cell r="D2357">
            <v>25947</v>
          </cell>
        </row>
        <row r="2358">
          <cell r="A2358">
            <v>13270085</v>
          </cell>
          <cell r="B2358" t="str">
            <v>Kaiser Elisabeth</v>
          </cell>
          <cell r="C2358" t="str">
            <v>Anholter Sportschützen</v>
          </cell>
          <cell r="D2358">
            <v>22052</v>
          </cell>
        </row>
        <row r="2359">
          <cell r="A2359">
            <v>13270086</v>
          </cell>
          <cell r="B2359" t="str">
            <v>Taeuber Karl-Heinz</v>
          </cell>
          <cell r="C2359" t="str">
            <v>Anholter Sportschützen</v>
          </cell>
          <cell r="D2359">
            <v>17802</v>
          </cell>
        </row>
        <row r="2360">
          <cell r="A2360">
            <v>13270089</v>
          </cell>
          <cell r="B2360" t="str">
            <v>Scholten Günter</v>
          </cell>
          <cell r="C2360" t="str">
            <v>Anholter Sportschützen</v>
          </cell>
          <cell r="D2360">
            <v>22628</v>
          </cell>
        </row>
        <row r="2361">
          <cell r="A2361">
            <v>13270091</v>
          </cell>
          <cell r="B2361" t="str">
            <v>Framke Klaus</v>
          </cell>
          <cell r="C2361" t="str">
            <v>Anholter Sportschützen</v>
          </cell>
          <cell r="D2361">
            <v>25283</v>
          </cell>
        </row>
        <row r="2362">
          <cell r="A2362">
            <v>13270096</v>
          </cell>
          <cell r="B2362" t="str">
            <v>Geldermann Kerstin</v>
          </cell>
          <cell r="C2362" t="str">
            <v>Anholter Sportschützen</v>
          </cell>
          <cell r="D2362">
            <v>31931</v>
          </cell>
        </row>
        <row r="2363">
          <cell r="A2363">
            <v>13270097</v>
          </cell>
          <cell r="B2363" t="str">
            <v>Großkopf Tim</v>
          </cell>
          <cell r="C2363" t="str">
            <v>Anholter Sportschützen</v>
          </cell>
          <cell r="D2363">
            <v>35023</v>
          </cell>
        </row>
        <row r="2364">
          <cell r="A2364">
            <v>13270106</v>
          </cell>
          <cell r="B2364" t="str">
            <v>Rexwinkel Dedo</v>
          </cell>
          <cell r="C2364" t="str">
            <v>Anholter Sportschützen</v>
          </cell>
          <cell r="D2364">
            <v>20471</v>
          </cell>
        </row>
        <row r="2365">
          <cell r="A2365">
            <v>13270115</v>
          </cell>
          <cell r="B2365" t="str">
            <v>Tewiele Ludger</v>
          </cell>
          <cell r="C2365" t="str">
            <v>Anholter Sportschützen</v>
          </cell>
          <cell r="D2365">
            <v>21308</v>
          </cell>
        </row>
        <row r="2366">
          <cell r="A2366">
            <v>13270116</v>
          </cell>
          <cell r="B2366" t="str">
            <v>Tenhaaf Barbara</v>
          </cell>
          <cell r="C2366" t="str">
            <v>Anholter Sportschützen</v>
          </cell>
          <cell r="D2366">
            <v>24885</v>
          </cell>
        </row>
        <row r="2367">
          <cell r="A2367">
            <v>13270117</v>
          </cell>
          <cell r="B2367" t="str">
            <v>Hübers Kurt</v>
          </cell>
          <cell r="C2367" t="str">
            <v>Anholter Sportschützen</v>
          </cell>
          <cell r="D2367">
            <v>23936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R50"/>
  <sheetViews>
    <sheetView zoomScalePageLayoutView="0" workbookViewId="0" topLeftCell="A31">
      <selection activeCell="M60" sqref="M60"/>
    </sheetView>
  </sheetViews>
  <sheetFormatPr defaultColWidth="11.421875" defaultRowHeight="12.75"/>
  <cols>
    <col min="1" max="1" width="5.8515625" style="0" customWidth="1"/>
    <col min="2" max="2" width="5.140625" style="0" customWidth="1"/>
    <col min="3" max="3" width="4.57421875" style="0" customWidth="1"/>
    <col min="4" max="4" width="5.8515625" style="0" customWidth="1"/>
    <col min="5" max="20" width="4.57421875" style="0" customWidth="1"/>
  </cols>
  <sheetData>
    <row r="1" spans="1:18" ht="12.75">
      <c r="A1" s="343" t="s">
        <v>1006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13.5" thickBo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2.75" customHeight="1">
      <c r="A3" s="386" t="s">
        <v>1014</v>
      </c>
      <c r="B3" s="370"/>
      <c r="C3" s="370"/>
      <c r="D3" s="370"/>
      <c r="E3" s="156"/>
      <c r="F3" s="363">
        <v>0</v>
      </c>
      <c r="G3" s="364"/>
      <c r="H3" s="364"/>
      <c r="I3" s="367" t="str">
        <f>LEFT(F6,5)</f>
        <v>0</v>
      </c>
      <c r="J3" s="367"/>
      <c r="K3" s="367"/>
      <c r="L3" s="210"/>
      <c r="M3" s="351" t="s">
        <v>1007</v>
      </c>
      <c r="N3" s="352"/>
      <c r="O3" s="352"/>
      <c r="P3" s="352"/>
      <c r="Q3" s="352"/>
      <c r="R3" s="353"/>
    </row>
    <row r="4" spans="1:18" ht="12.75" customHeight="1">
      <c r="A4" s="387"/>
      <c r="B4" s="388"/>
      <c r="C4" s="388"/>
      <c r="D4" s="388"/>
      <c r="E4" s="157"/>
      <c r="F4" s="365"/>
      <c r="G4" s="366"/>
      <c r="H4" s="366"/>
      <c r="I4" s="368"/>
      <c r="J4" s="368"/>
      <c r="K4" s="368"/>
      <c r="L4" s="211"/>
      <c r="M4" s="354">
        <f>Daten!C3</f>
        <v>0</v>
      </c>
      <c r="N4" s="355"/>
      <c r="O4" s="355"/>
      <c r="P4" s="355"/>
      <c r="Q4" s="355"/>
      <c r="R4" s="356"/>
    </row>
    <row r="5" spans="1:18" ht="12.75">
      <c r="A5" s="389"/>
      <c r="B5" s="390"/>
      <c r="C5" s="390"/>
      <c r="D5" s="390"/>
      <c r="E5" s="157"/>
      <c r="F5" s="212"/>
      <c r="G5" s="213"/>
      <c r="H5" s="213"/>
      <c r="I5" s="213"/>
      <c r="J5" s="213"/>
      <c r="K5" s="213"/>
      <c r="L5" s="211"/>
      <c r="M5" s="357"/>
      <c r="N5" s="358"/>
      <c r="O5" s="358"/>
      <c r="P5" s="358"/>
      <c r="Q5" s="358"/>
      <c r="R5" s="359"/>
    </row>
    <row r="6" spans="1:18" ht="15">
      <c r="A6" s="344" t="s">
        <v>944</v>
      </c>
      <c r="B6" s="345"/>
      <c r="C6" s="345"/>
      <c r="D6" s="2">
        <f>Daten!F7</f>
        <v>0</v>
      </c>
      <c r="E6" s="157"/>
      <c r="F6" s="348">
        <f>Daten!F10</f>
        <v>0</v>
      </c>
      <c r="G6" s="349"/>
      <c r="H6" s="349"/>
      <c r="I6" s="349"/>
      <c r="J6" s="349"/>
      <c r="K6" s="349"/>
      <c r="L6" s="350"/>
      <c r="M6" s="357"/>
      <c r="N6" s="358"/>
      <c r="O6" s="358"/>
      <c r="P6" s="358"/>
      <c r="Q6" s="358"/>
      <c r="R6" s="359"/>
    </row>
    <row r="7" spans="1:18" ht="13.5" thickBot="1">
      <c r="A7" s="346"/>
      <c r="B7" s="347"/>
      <c r="C7" s="347"/>
      <c r="D7" s="158"/>
      <c r="E7" s="159"/>
      <c r="F7" s="214"/>
      <c r="G7" s="215"/>
      <c r="H7" s="215"/>
      <c r="I7" s="215"/>
      <c r="J7" s="215"/>
      <c r="K7" s="215"/>
      <c r="L7" s="216"/>
      <c r="M7" s="360"/>
      <c r="N7" s="361"/>
      <c r="O7" s="361"/>
      <c r="P7" s="361"/>
      <c r="Q7" s="361"/>
      <c r="R7" s="362"/>
    </row>
    <row r="8" spans="1:18" ht="6.75" customHeight="1" thickBot="1">
      <c r="A8" s="160"/>
      <c r="B8" s="160"/>
      <c r="C8" s="160"/>
      <c r="D8" s="2"/>
      <c r="E8" s="2"/>
      <c r="F8" s="2"/>
      <c r="G8" s="2"/>
      <c r="H8" s="2"/>
      <c r="I8" s="2"/>
      <c r="J8" s="2"/>
      <c r="K8" s="2"/>
      <c r="L8" s="2"/>
      <c r="M8" s="161"/>
      <c r="N8" s="161"/>
      <c r="O8" s="161"/>
      <c r="P8" s="161"/>
      <c r="Q8" s="161"/>
      <c r="R8" s="161"/>
    </row>
    <row r="9" spans="1:18" ht="12.75">
      <c r="A9" s="369" t="s">
        <v>1008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1"/>
    </row>
    <row r="10" spans="1:18" ht="13.5" thickBot="1">
      <c r="A10" s="372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4"/>
    </row>
    <row r="11" spans="1:18" ht="13.5" thickBot="1">
      <c r="A11" s="377" t="s">
        <v>1009</v>
      </c>
      <c r="B11" s="378"/>
      <c r="C11" s="377" t="s">
        <v>953</v>
      </c>
      <c r="D11" s="378"/>
      <c r="E11" s="306" t="s">
        <v>1010</v>
      </c>
      <c r="F11" s="307"/>
      <c r="G11" s="307"/>
      <c r="H11" s="307"/>
      <c r="I11" s="375"/>
      <c r="J11" s="379" t="s">
        <v>1011</v>
      </c>
      <c r="K11" s="380"/>
      <c r="L11" s="380"/>
      <c r="M11" s="381"/>
      <c r="N11" s="320" t="s">
        <v>993</v>
      </c>
      <c r="O11" s="382"/>
      <c r="P11" s="320" t="s">
        <v>1015</v>
      </c>
      <c r="Q11" s="321"/>
      <c r="R11" s="382"/>
    </row>
    <row r="12" spans="1:18" ht="13.5" thickBot="1">
      <c r="A12" s="357"/>
      <c r="B12" s="359"/>
      <c r="C12" s="360"/>
      <c r="D12" s="362"/>
      <c r="E12" s="302"/>
      <c r="F12" s="303"/>
      <c r="G12" s="303"/>
      <c r="H12" s="303"/>
      <c r="I12" s="376"/>
      <c r="J12" s="377" t="s">
        <v>1012</v>
      </c>
      <c r="K12" s="378"/>
      <c r="L12" s="377" t="s">
        <v>1010</v>
      </c>
      <c r="M12" s="378"/>
      <c r="N12" s="383"/>
      <c r="O12" s="385"/>
      <c r="P12" s="383"/>
      <c r="Q12" s="384"/>
      <c r="R12" s="385"/>
    </row>
    <row r="13" spans="1:18" ht="12.75">
      <c r="A13" s="339">
        <v>1</v>
      </c>
      <c r="B13" s="340"/>
      <c r="C13" s="341" t="str">
        <f>IF('Kampf 1'!$L$4&gt;0,'Kampf 1'!$L$4,"-")</f>
        <v>-</v>
      </c>
      <c r="D13" s="341"/>
      <c r="E13" s="324">
        <f>Termine!F10</f>
      </c>
      <c r="F13" s="324"/>
      <c r="G13" s="324"/>
      <c r="H13" s="324"/>
      <c r="I13" s="325"/>
      <c r="J13" s="327">
        <f>'Kampf 1'!G26</f>
        <v>0</v>
      </c>
      <c r="K13" s="324"/>
      <c r="L13" s="342">
        <f>'Kampf 1'!L26</f>
        <v>0</v>
      </c>
      <c r="M13" s="324"/>
      <c r="N13" s="324">
        <f>'Kampf 1'!H28</f>
      </c>
      <c r="O13" s="324">
        <f>'Kampf 1'!J28</f>
      </c>
      <c r="P13" s="324"/>
      <c r="Q13" s="324"/>
      <c r="R13" s="325"/>
    </row>
    <row r="14" spans="1:18" ht="12.75">
      <c r="A14" s="337"/>
      <c r="B14" s="338"/>
      <c r="C14" s="333"/>
      <c r="D14" s="333"/>
      <c r="E14" s="322"/>
      <c r="F14" s="322"/>
      <c r="G14" s="322"/>
      <c r="H14" s="322"/>
      <c r="I14" s="323"/>
      <c r="J14" s="328"/>
      <c r="K14" s="322"/>
      <c r="L14" s="322"/>
      <c r="M14" s="322"/>
      <c r="N14" s="322"/>
      <c r="O14" s="322"/>
      <c r="P14" s="322"/>
      <c r="Q14" s="322"/>
      <c r="R14" s="323"/>
    </row>
    <row r="15" spans="1:18" ht="12.75">
      <c r="A15" s="337">
        <v>2</v>
      </c>
      <c r="B15" s="338"/>
      <c r="C15" s="333" t="str">
        <f>IF('Kampf 2'!$L$4&gt;0,'Kampf 2'!$L$4,"-")</f>
        <v>-</v>
      </c>
      <c r="D15" s="333"/>
      <c r="E15" s="322">
        <f>Termine!F11</f>
      </c>
      <c r="F15" s="322"/>
      <c r="G15" s="322"/>
      <c r="H15" s="322"/>
      <c r="I15" s="323"/>
      <c r="J15" s="335">
        <f>'Kampf 2'!G26</f>
        <v>0</v>
      </c>
      <c r="K15" s="322"/>
      <c r="L15" s="326">
        <f>'Kampf 2'!L26</f>
        <v>0</v>
      </c>
      <c r="M15" s="322"/>
      <c r="N15" s="322">
        <f>'Kampf 2'!H28</f>
      </c>
      <c r="O15" s="322">
        <f>'Kampf 2'!J28</f>
      </c>
      <c r="P15" s="322"/>
      <c r="Q15" s="322"/>
      <c r="R15" s="323"/>
    </row>
    <row r="16" spans="1:18" ht="12.75">
      <c r="A16" s="337"/>
      <c r="B16" s="338"/>
      <c r="C16" s="333"/>
      <c r="D16" s="333"/>
      <c r="E16" s="322"/>
      <c r="F16" s="322"/>
      <c r="G16" s="322"/>
      <c r="H16" s="322"/>
      <c r="I16" s="323"/>
      <c r="J16" s="328"/>
      <c r="K16" s="322"/>
      <c r="L16" s="322"/>
      <c r="M16" s="322"/>
      <c r="N16" s="322"/>
      <c r="O16" s="322"/>
      <c r="P16" s="322"/>
      <c r="Q16" s="322"/>
      <c r="R16" s="323"/>
    </row>
    <row r="17" spans="1:18" ht="12.75">
      <c r="A17" s="337">
        <v>3</v>
      </c>
      <c r="B17" s="338"/>
      <c r="C17" s="333" t="str">
        <f>IF('Kampf 3'!$L$4&gt;0,'Kampf 3'!$L$4,"-")</f>
        <v>-</v>
      </c>
      <c r="D17" s="333"/>
      <c r="E17" s="322">
        <f>Termine!F12</f>
      </c>
      <c r="F17" s="322"/>
      <c r="G17" s="322"/>
      <c r="H17" s="322"/>
      <c r="I17" s="323"/>
      <c r="J17" s="335">
        <f>'Kampf 3'!G26</f>
        <v>0</v>
      </c>
      <c r="K17" s="322"/>
      <c r="L17" s="326">
        <f>'Kampf 3'!L26</f>
        <v>0</v>
      </c>
      <c r="M17" s="322"/>
      <c r="N17" s="322">
        <f>'Kampf 3'!H28</f>
      </c>
      <c r="O17" s="322">
        <f>'Kampf 3'!J28</f>
      </c>
      <c r="P17" s="322"/>
      <c r="Q17" s="322"/>
      <c r="R17" s="323"/>
    </row>
    <row r="18" spans="1:18" ht="12.75">
      <c r="A18" s="337"/>
      <c r="B18" s="338"/>
      <c r="C18" s="333"/>
      <c r="D18" s="333"/>
      <c r="E18" s="322"/>
      <c r="F18" s="322"/>
      <c r="G18" s="322"/>
      <c r="H18" s="322"/>
      <c r="I18" s="323"/>
      <c r="J18" s="328"/>
      <c r="K18" s="322"/>
      <c r="L18" s="322"/>
      <c r="M18" s="322"/>
      <c r="N18" s="322"/>
      <c r="O18" s="322"/>
      <c r="P18" s="322"/>
      <c r="Q18" s="322"/>
      <c r="R18" s="323"/>
    </row>
    <row r="19" spans="1:18" ht="12.75">
      <c r="A19" s="329">
        <v>4</v>
      </c>
      <c r="B19" s="330"/>
      <c r="C19" s="333" t="str">
        <f>IF('Kampf 4'!$L$4&gt;0,'Kampf 4'!$L$4,"-")</f>
        <v>-</v>
      </c>
      <c r="D19" s="333"/>
      <c r="E19" s="322">
        <f>Termine!F13</f>
      </c>
      <c r="F19" s="322"/>
      <c r="G19" s="322"/>
      <c r="H19" s="322"/>
      <c r="I19" s="323"/>
      <c r="J19" s="335">
        <f>'Kampf 4'!G26</f>
        <v>0</v>
      </c>
      <c r="K19" s="322"/>
      <c r="L19" s="326">
        <f>'Kampf 4'!L26</f>
        <v>0</v>
      </c>
      <c r="M19" s="322"/>
      <c r="N19" s="322">
        <f>'Kampf 4'!H28</f>
      </c>
      <c r="O19" s="322">
        <f>'Kampf 4'!J28</f>
      </c>
      <c r="P19" s="322"/>
      <c r="Q19" s="322"/>
      <c r="R19" s="323"/>
    </row>
    <row r="20" spans="1:18" ht="12.75">
      <c r="A20" s="329"/>
      <c r="B20" s="330"/>
      <c r="C20" s="333"/>
      <c r="D20" s="333"/>
      <c r="E20" s="322"/>
      <c r="F20" s="322"/>
      <c r="G20" s="322"/>
      <c r="H20" s="322"/>
      <c r="I20" s="323"/>
      <c r="J20" s="328"/>
      <c r="K20" s="322"/>
      <c r="L20" s="322"/>
      <c r="M20" s="322"/>
      <c r="N20" s="322"/>
      <c r="O20" s="322"/>
      <c r="P20" s="322"/>
      <c r="Q20" s="322"/>
      <c r="R20" s="323"/>
    </row>
    <row r="21" spans="1:18" ht="12.75">
      <c r="A21" s="329">
        <v>5</v>
      </c>
      <c r="B21" s="330"/>
      <c r="C21" s="333" t="str">
        <f>IF('Kampf 5'!$L$4&gt;0,'Kampf 5'!$L$4,"-")</f>
        <v>-</v>
      </c>
      <c r="D21" s="333"/>
      <c r="E21" s="322">
        <f>Termine!C14</f>
      </c>
      <c r="F21" s="322"/>
      <c r="G21" s="322"/>
      <c r="H21" s="322"/>
      <c r="I21" s="323"/>
      <c r="J21" s="335">
        <f>'Kampf 5'!L26</f>
        <v>0</v>
      </c>
      <c r="K21" s="322"/>
      <c r="L21" s="326">
        <f>'Kampf 5'!G26</f>
        <v>0</v>
      </c>
      <c r="M21" s="322"/>
      <c r="N21" s="322">
        <f>'Kampf 5'!J28</f>
      </c>
      <c r="O21" s="322">
        <f>'Kampf 5'!H28</f>
      </c>
      <c r="P21" s="322"/>
      <c r="Q21" s="322"/>
      <c r="R21" s="323"/>
    </row>
    <row r="22" spans="1:18" ht="12.75">
      <c r="A22" s="329"/>
      <c r="B22" s="330"/>
      <c r="C22" s="333"/>
      <c r="D22" s="333"/>
      <c r="E22" s="322"/>
      <c r="F22" s="322"/>
      <c r="G22" s="322"/>
      <c r="H22" s="322"/>
      <c r="I22" s="323"/>
      <c r="J22" s="328"/>
      <c r="K22" s="322"/>
      <c r="L22" s="322"/>
      <c r="M22" s="322"/>
      <c r="N22" s="322"/>
      <c r="O22" s="322"/>
      <c r="P22" s="322"/>
      <c r="Q22" s="322"/>
      <c r="R22" s="323"/>
    </row>
    <row r="23" spans="1:18" ht="12.75">
      <c r="A23" s="329">
        <v>6</v>
      </c>
      <c r="B23" s="330"/>
      <c r="C23" s="333" t="str">
        <f>IF('Kampf 6'!$L$4&gt;0,'Kampf 6'!$L$4,"-")</f>
        <v>-</v>
      </c>
      <c r="D23" s="333"/>
      <c r="E23" s="322">
        <f>Termine!C15</f>
      </c>
      <c r="F23" s="322"/>
      <c r="G23" s="322"/>
      <c r="H23" s="322"/>
      <c r="I23" s="323"/>
      <c r="J23" s="335">
        <f>'Kampf 6'!L26</f>
        <v>0</v>
      </c>
      <c r="K23" s="322"/>
      <c r="L23" s="326">
        <f>'Kampf 6'!G26</f>
        <v>0</v>
      </c>
      <c r="M23" s="322"/>
      <c r="N23" s="322">
        <f>'Kampf 6'!J28</f>
      </c>
      <c r="O23" s="322">
        <f>'Kampf 6'!H28</f>
      </c>
      <c r="P23" s="322"/>
      <c r="Q23" s="322"/>
      <c r="R23" s="323"/>
    </row>
    <row r="24" spans="1:18" ht="12.75">
      <c r="A24" s="329"/>
      <c r="B24" s="330"/>
      <c r="C24" s="333"/>
      <c r="D24" s="333"/>
      <c r="E24" s="322"/>
      <c r="F24" s="322"/>
      <c r="G24" s="322"/>
      <c r="H24" s="322"/>
      <c r="I24" s="323"/>
      <c r="J24" s="328"/>
      <c r="K24" s="322"/>
      <c r="L24" s="322"/>
      <c r="M24" s="322"/>
      <c r="N24" s="322"/>
      <c r="O24" s="322"/>
      <c r="P24" s="322"/>
      <c r="Q24" s="322"/>
      <c r="R24" s="323"/>
    </row>
    <row r="25" spans="1:18" ht="12.75">
      <c r="A25" s="329">
        <v>7</v>
      </c>
      <c r="B25" s="330"/>
      <c r="C25" s="333" t="str">
        <f>IF('Kampf 7'!$L$4&gt;0,'Kampf 7'!$L$4,"-")</f>
        <v>-</v>
      </c>
      <c r="D25" s="333"/>
      <c r="E25" s="322">
        <f>Termine!C16</f>
      </c>
      <c r="F25" s="322"/>
      <c r="G25" s="322"/>
      <c r="H25" s="322"/>
      <c r="I25" s="323"/>
      <c r="J25" s="335">
        <f>'Kampf 7'!L26</f>
        <v>0</v>
      </c>
      <c r="K25" s="322"/>
      <c r="L25" s="326">
        <f>'Kampf 7'!G26</f>
        <v>0</v>
      </c>
      <c r="M25" s="322"/>
      <c r="N25" s="322">
        <f>'Kampf 7'!J28</f>
      </c>
      <c r="O25" s="322">
        <f>'Kampf 7'!H28</f>
      </c>
      <c r="P25" s="322"/>
      <c r="Q25" s="322"/>
      <c r="R25" s="323"/>
    </row>
    <row r="26" spans="1:18" ht="12.75">
      <c r="A26" s="329"/>
      <c r="B26" s="330"/>
      <c r="C26" s="333"/>
      <c r="D26" s="333"/>
      <c r="E26" s="322"/>
      <c r="F26" s="322"/>
      <c r="G26" s="322"/>
      <c r="H26" s="322"/>
      <c r="I26" s="323"/>
      <c r="J26" s="328"/>
      <c r="K26" s="322"/>
      <c r="L26" s="322"/>
      <c r="M26" s="322"/>
      <c r="N26" s="322"/>
      <c r="O26" s="322"/>
      <c r="P26" s="322"/>
      <c r="Q26" s="322"/>
      <c r="R26" s="323"/>
    </row>
    <row r="27" spans="1:18" ht="12.75">
      <c r="A27" s="329">
        <v>8</v>
      </c>
      <c r="B27" s="330"/>
      <c r="C27" s="333" t="str">
        <f>IF('Kampf 8'!$L$4&gt;0,'Kampf 8'!$L$4,"-")</f>
        <v>-</v>
      </c>
      <c r="D27" s="333"/>
      <c r="E27" s="322">
        <f>Termine!C17</f>
      </c>
      <c r="F27" s="322"/>
      <c r="G27" s="322"/>
      <c r="H27" s="322"/>
      <c r="I27" s="323"/>
      <c r="J27" s="335">
        <f>'Kampf 8'!L26</f>
        <v>0</v>
      </c>
      <c r="K27" s="322"/>
      <c r="L27" s="326">
        <f>'Kampf 8'!G26</f>
        <v>0</v>
      </c>
      <c r="M27" s="322"/>
      <c r="N27" s="322">
        <f>'Kampf 8'!J28</f>
      </c>
      <c r="O27" s="322">
        <f>'Kampf 8'!H28</f>
      </c>
      <c r="P27" s="322"/>
      <c r="Q27" s="322"/>
      <c r="R27" s="323"/>
    </row>
    <row r="28" spans="1:18" ht="13.5" thickBot="1">
      <c r="A28" s="331"/>
      <c r="B28" s="332"/>
      <c r="C28" s="334"/>
      <c r="D28" s="334"/>
      <c r="E28" s="319"/>
      <c r="F28" s="319"/>
      <c r="G28" s="319"/>
      <c r="H28" s="319"/>
      <c r="I28" s="311"/>
      <c r="J28" s="336"/>
      <c r="K28" s="319"/>
      <c r="L28" s="319"/>
      <c r="M28" s="319"/>
      <c r="N28" s="319"/>
      <c r="O28" s="319"/>
      <c r="P28" s="319"/>
      <c r="Q28" s="319"/>
      <c r="R28" s="311"/>
    </row>
    <row r="29" spans="8:15" ht="12.75">
      <c r="H29" s="302" t="s">
        <v>964</v>
      </c>
      <c r="I29" s="303"/>
      <c r="J29" s="308">
        <f>SUM(J13:K28)</f>
        <v>0</v>
      </c>
      <c r="K29" s="309"/>
      <c r="N29" s="299">
        <f>SUM(N13:N28)</f>
        <v>0</v>
      </c>
      <c r="O29" s="299">
        <f>SUM(O13:O28)</f>
        <v>0</v>
      </c>
    </row>
    <row r="30" spans="8:15" ht="13.5" thickBot="1">
      <c r="H30" s="304"/>
      <c r="I30" s="305"/>
      <c r="J30" s="310"/>
      <c r="K30" s="311"/>
      <c r="N30" s="280"/>
      <c r="O30" s="280"/>
    </row>
    <row r="31" spans="8:11" ht="12.75">
      <c r="H31" s="306" t="s">
        <v>1013</v>
      </c>
      <c r="I31" s="307"/>
      <c r="J31" s="312" t="e">
        <f>J29/COUNTIF(J13:K28,"&gt;1")</f>
        <v>#DIV/0!</v>
      </c>
      <c r="K31" s="313"/>
    </row>
    <row r="32" spans="8:11" ht="13.5" thickBot="1">
      <c r="H32" s="304"/>
      <c r="I32" s="305"/>
      <c r="J32" s="314"/>
      <c r="K32" s="315"/>
    </row>
    <row r="33" spans="8:11" ht="15.75">
      <c r="H33" s="170"/>
      <c r="I33" s="170"/>
      <c r="J33" s="2"/>
      <c r="K33" s="2"/>
    </row>
    <row r="34" ht="13.5" thickBot="1"/>
    <row r="35" spans="1:18" ht="12.75">
      <c r="A35" s="281" t="s">
        <v>1016</v>
      </c>
      <c r="B35" s="287"/>
      <c r="C35" s="281" t="s">
        <v>1017</v>
      </c>
      <c r="D35" s="294"/>
      <c r="E35" s="294"/>
      <c r="F35" s="294"/>
      <c r="G35" s="320" t="s">
        <v>1018</v>
      </c>
      <c r="H35" s="321"/>
      <c r="I35" s="321"/>
      <c r="J35" s="321"/>
      <c r="K35" s="321"/>
      <c r="L35" s="321"/>
      <c r="M35" s="321"/>
      <c r="N35" s="321"/>
      <c r="O35" s="316" t="s">
        <v>1019</v>
      </c>
      <c r="P35" s="317"/>
      <c r="Q35" s="317"/>
      <c r="R35" s="318"/>
    </row>
    <row r="36" spans="1:18" ht="13.5" thickBot="1">
      <c r="A36" s="283"/>
      <c r="B36" s="289"/>
      <c r="C36" s="283"/>
      <c r="D36" s="295"/>
      <c r="E36" s="295"/>
      <c r="F36" s="295"/>
      <c r="G36" s="164">
        <v>1</v>
      </c>
      <c r="H36" s="165">
        <v>2</v>
      </c>
      <c r="I36" s="165">
        <v>3</v>
      </c>
      <c r="J36" s="166">
        <v>4</v>
      </c>
      <c r="K36" s="166">
        <v>5</v>
      </c>
      <c r="L36" s="166">
        <v>6</v>
      </c>
      <c r="M36" s="166">
        <v>7</v>
      </c>
      <c r="N36" s="167">
        <v>8</v>
      </c>
      <c r="O36" s="310" t="s">
        <v>1020</v>
      </c>
      <c r="P36" s="319"/>
      <c r="Q36" s="162" t="s">
        <v>1013</v>
      </c>
      <c r="R36" s="163"/>
    </row>
    <row r="37" spans="1:18" ht="12.75">
      <c r="A37" s="290">
        <f>Daten!C21</f>
        <v>0</v>
      </c>
      <c r="B37" s="291"/>
      <c r="C37" s="294" t="str">
        <f>CONCATENATE(Daten!D21,", ",Daten!F21)</f>
        <v>, </v>
      </c>
      <c r="D37" s="294"/>
      <c r="E37" s="294"/>
      <c r="F37" s="294"/>
      <c r="G37" s="285">
        <f>'Gesamtwtg.'!D4</f>
      </c>
      <c r="H37" s="285">
        <f>'Gesamtwtg.'!E4</f>
      </c>
      <c r="I37" s="285">
        <f>'Gesamtwtg.'!F4</f>
      </c>
      <c r="J37" s="285">
        <f>'Gesamtwtg.'!G4</f>
      </c>
      <c r="K37" s="285">
        <f>'Gesamtwtg.'!H4</f>
      </c>
      <c r="L37" s="285">
        <f>'Gesamtwtg.'!J4</f>
      </c>
      <c r="M37" s="285">
        <f>'Gesamtwtg.'!L4</f>
      </c>
      <c r="N37" s="279">
        <f>'Gesamtwtg.'!N4</f>
      </c>
      <c r="O37" s="294">
        <f>IF(COUNT(G37:N38)&gt;3,'Gesamtwtg.'!R4,0)</f>
        <v>0</v>
      </c>
      <c r="P37" s="294"/>
      <c r="Q37" s="275">
        <f>IF(COUNT(G37:N38)&gt;3,'Gesamtwtg.'!S4,0)</f>
        <v>0</v>
      </c>
      <c r="R37" s="287"/>
    </row>
    <row r="38" spans="1:18" ht="13.5" thickBot="1">
      <c r="A38" s="300"/>
      <c r="B38" s="301"/>
      <c r="C38" s="296"/>
      <c r="D38" s="296"/>
      <c r="E38" s="296"/>
      <c r="F38" s="296"/>
      <c r="G38" s="286"/>
      <c r="H38" s="286"/>
      <c r="I38" s="286"/>
      <c r="J38" s="286"/>
      <c r="K38" s="286"/>
      <c r="L38" s="286"/>
      <c r="M38" s="286"/>
      <c r="N38" s="280"/>
      <c r="O38" s="296"/>
      <c r="P38" s="296"/>
      <c r="Q38" s="297"/>
      <c r="R38" s="298"/>
    </row>
    <row r="39" spans="1:18" ht="12.75">
      <c r="A39" s="290">
        <f>Daten!C22</f>
        <v>0</v>
      </c>
      <c r="B39" s="291"/>
      <c r="C39" s="294" t="str">
        <f>CONCATENATE(Daten!D22,", ",Daten!F22)</f>
        <v>, </v>
      </c>
      <c r="D39" s="294"/>
      <c r="E39" s="294"/>
      <c r="F39" s="294"/>
      <c r="G39" s="285">
        <f>'Gesamtwtg.'!D5</f>
      </c>
      <c r="H39" s="285">
        <f>'Gesamtwtg.'!E5</f>
      </c>
      <c r="I39" s="285">
        <f>'Gesamtwtg.'!F5</f>
      </c>
      <c r="J39" s="285">
        <f>'Gesamtwtg.'!G5</f>
      </c>
      <c r="K39" s="285">
        <f>'Gesamtwtg.'!H5</f>
      </c>
      <c r="L39" s="285">
        <f>'Gesamtwtg.'!J5</f>
      </c>
      <c r="M39" s="285">
        <f>'Gesamtwtg.'!L5</f>
      </c>
      <c r="N39" s="279">
        <f>'Gesamtwtg.'!N5</f>
      </c>
      <c r="O39" s="294">
        <f>IF(COUNT(G39:N40)&gt;3,'Gesamtwtg.'!R5,0)</f>
        <v>0</v>
      </c>
      <c r="P39" s="294"/>
      <c r="Q39" s="275">
        <f>IF(COUNT(G39:N40)&gt;3,'Gesamtwtg.'!S5,0)</f>
        <v>0</v>
      </c>
      <c r="R39" s="287"/>
    </row>
    <row r="40" spans="1:18" ht="13.5" thickBot="1">
      <c r="A40" s="292"/>
      <c r="B40" s="293"/>
      <c r="C40" s="296"/>
      <c r="D40" s="296"/>
      <c r="E40" s="296"/>
      <c r="F40" s="296"/>
      <c r="G40" s="286"/>
      <c r="H40" s="286"/>
      <c r="I40" s="286"/>
      <c r="J40" s="286"/>
      <c r="K40" s="286"/>
      <c r="L40" s="286"/>
      <c r="M40" s="286"/>
      <c r="N40" s="280"/>
      <c r="O40" s="296"/>
      <c r="P40" s="296"/>
      <c r="Q40" s="297"/>
      <c r="R40" s="298"/>
    </row>
    <row r="41" spans="1:18" ht="12.75">
      <c r="A41" s="290">
        <f>Daten!C23</f>
        <v>0</v>
      </c>
      <c r="B41" s="291"/>
      <c r="C41" s="294" t="str">
        <f>CONCATENATE(Daten!D23,", ",Daten!F23)</f>
        <v>, </v>
      </c>
      <c r="D41" s="294"/>
      <c r="E41" s="294"/>
      <c r="F41" s="294"/>
      <c r="G41" s="285">
        <f>'Gesamtwtg.'!D6</f>
      </c>
      <c r="H41" s="285">
        <f>'Gesamtwtg.'!E6</f>
      </c>
      <c r="I41" s="285">
        <f>'Gesamtwtg.'!F6</f>
      </c>
      <c r="J41" s="285">
        <f>'Gesamtwtg.'!G6</f>
      </c>
      <c r="K41" s="285">
        <f>'Gesamtwtg.'!H6</f>
      </c>
      <c r="L41" s="285">
        <f>'Gesamtwtg.'!J6</f>
      </c>
      <c r="M41" s="285">
        <f>'Gesamtwtg.'!L6</f>
      </c>
      <c r="N41" s="279">
        <f>'Gesamtwtg.'!N6</f>
      </c>
      <c r="O41" s="294">
        <f>IF(COUNT(G41:N42)&gt;3,'Gesamtwtg.'!R6,0)</f>
        <v>0</v>
      </c>
      <c r="P41" s="294"/>
      <c r="Q41" s="275">
        <f>IF(COUNT(G41:N42)&gt;3,'Gesamtwtg.'!S6,0)</f>
        <v>0</v>
      </c>
      <c r="R41" s="287"/>
    </row>
    <row r="42" spans="1:18" ht="13.5" thickBot="1">
      <c r="A42" s="292"/>
      <c r="B42" s="293"/>
      <c r="C42" s="296"/>
      <c r="D42" s="296"/>
      <c r="E42" s="296"/>
      <c r="F42" s="296"/>
      <c r="G42" s="286"/>
      <c r="H42" s="286"/>
      <c r="I42" s="286"/>
      <c r="J42" s="286"/>
      <c r="K42" s="286"/>
      <c r="L42" s="286"/>
      <c r="M42" s="286"/>
      <c r="N42" s="280"/>
      <c r="O42" s="296"/>
      <c r="P42" s="296"/>
      <c r="Q42" s="297"/>
      <c r="R42" s="298"/>
    </row>
    <row r="43" spans="1:18" ht="12.75">
      <c r="A43" s="290">
        <f>Daten!C24</f>
        <v>0</v>
      </c>
      <c r="B43" s="291"/>
      <c r="C43" s="294" t="str">
        <f>CONCATENATE(Daten!D24,", ",Daten!F24)</f>
        <v>, </v>
      </c>
      <c r="D43" s="294"/>
      <c r="E43" s="294"/>
      <c r="F43" s="294"/>
      <c r="G43" s="285">
        <f>'Gesamtwtg.'!D7</f>
      </c>
      <c r="H43" s="285">
        <f>'Gesamtwtg.'!E7</f>
      </c>
      <c r="I43" s="285">
        <f>'Gesamtwtg.'!F7</f>
      </c>
      <c r="J43" s="285">
        <f>'Gesamtwtg.'!G7</f>
      </c>
      <c r="K43" s="285">
        <f>'Gesamtwtg.'!H7</f>
      </c>
      <c r="L43" s="285">
        <f>'Gesamtwtg.'!J7</f>
      </c>
      <c r="M43" s="285">
        <f>'Gesamtwtg.'!L7</f>
      </c>
      <c r="N43" s="279">
        <f>'Gesamtwtg.'!N7</f>
      </c>
      <c r="O43" s="294">
        <f>IF(COUNT(G43:N44)&gt;3,'Gesamtwtg.'!R7,0)</f>
        <v>0</v>
      </c>
      <c r="P43" s="294"/>
      <c r="Q43" s="275">
        <f>IF(COUNT(G43:N44)&gt;3,'Gesamtwtg.'!S7,0)</f>
        <v>0</v>
      </c>
      <c r="R43" s="287"/>
    </row>
    <row r="44" spans="1:18" ht="13.5" thickBot="1">
      <c r="A44" s="292"/>
      <c r="B44" s="293"/>
      <c r="C44" s="296"/>
      <c r="D44" s="296"/>
      <c r="E44" s="296"/>
      <c r="F44" s="296"/>
      <c r="G44" s="286"/>
      <c r="H44" s="286"/>
      <c r="I44" s="286"/>
      <c r="J44" s="286"/>
      <c r="K44" s="286"/>
      <c r="L44" s="286"/>
      <c r="M44" s="286"/>
      <c r="N44" s="280"/>
      <c r="O44" s="296"/>
      <c r="P44" s="296"/>
      <c r="Q44" s="297"/>
      <c r="R44" s="298"/>
    </row>
    <row r="45" spans="1:18" ht="12.75">
      <c r="A45" s="290">
        <f>Daten!C25</f>
        <v>0</v>
      </c>
      <c r="B45" s="291"/>
      <c r="C45" s="294" t="str">
        <f>CONCATENATE(Daten!D25,", ",Daten!F25)</f>
        <v>, </v>
      </c>
      <c r="D45" s="294"/>
      <c r="E45" s="294"/>
      <c r="F45" s="294"/>
      <c r="G45" s="285">
        <f>'Gesamtwtg.'!D8</f>
      </c>
      <c r="H45" s="285">
        <f>'Gesamtwtg.'!E8</f>
      </c>
      <c r="I45" s="285">
        <f>'Gesamtwtg.'!F8</f>
      </c>
      <c r="J45" s="285">
        <f>'Gesamtwtg.'!G8</f>
      </c>
      <c r="K45" s="285">
        <f>'Gesamtwtg.'!H8</f>
      </c>
      <c r="L45" s="285">
        <f>'Gesamtwtg.'!J8</f>
      </c>
      <c r="M45" s="285">
        <f>'Gesamtwtg.'!L8</f>
      </c>
      <c r="N45" s="279">
        <f>'Gesamtwtg.'!N8</f>
      </c>
      <c r="O45" s="281">
        <f>IF(COUNT(G45:N46)&gt;3,'Gesamtwtg.'!R8,0)</f>
        <v>0</v>
      </c>
      <c r="P45" s="282"/>
      <c r="Q45" s="275">
        <f>IF(COUNT(G45:N46)&gt;3,'Gesamtwtg.'!S8,0)</f>
        <v>0</v>
      </c>
      <c r="R45" s="276"/>
    </row>
    <row r="46" spans="1:18" ht="13.5" thickBot="1">
      <c r="A46" s="292"/>
      <c r="B46" s="293"/>
      <c r="C46" s="296"/>
      <c r="D46" s="296"/>
      <c r="E46" s="296"/>
      <c r="F46" s="296"/>
      <c r="G46" s="286"/>
      <c r="H46" s="286"/>
      <c r="I46" s="286"/>
      <c r="J46" s="286"/>
      <c r="K46" s="286"/>
      <c r="L46" s="286"/>
      <c r="M46" s="286"/>
      <c r="N46" s="280"/>
      <c r="O46" s="283"/>
      <c r="P46" s="284"/>
      <c r="Q46" s="277"/>
      <c r="R46" s="278"/>
    </row>
    <row r="47" spans="1:18" ht="12.75">
      <c r="A47" s="290">
        <f>Daten!C26</f>
        <v>0</v>
      </c>
      <c r="B47" s="291"/>
      <c r="C47" s="294" t="str">
        <f>CONCATENATE(Daten!D26,", ",Daten!F26)</f>
        <v>, </v>
      </c>
      <c r="D47" s="294"/>
      <c r="E47" s="294"/>
      <c r="F47" s="294"/>
      <c r="G47" s="285">
        <f>'Gesamtwtg.'!D9</f>
      </c>
      <c r="H47" s="285">
        <f>'Gesamtwtg.'!E9</f>
      </c>
      <c r="I47" s="285">
        <f>'Gesamtwtg.'!F9</f>
      </c>
      <c r="J47" s="285">
        <f>'Gesamtwtg.'!G9</f>
      </c>
      <c r="K47" s="285">
        <f>'Gesamtwtg.'!H9</f>
      </c>
      <c r="L47" s="285">
        <f>'Gesamtwtg.'!J9</f>
      </c>
      <c r="M47" s="285">
        <f>'Gesamtwtg.'!L9</f>
      </c>
      <c r="N47" s="279">
        <f>'Gesamtwtg.'!N9</f>
      </c>
      <c r="O47" s="294">
        <f>IF(COUNT(G47:N48)&gt;3,'Gesamtwtg.'!R9,0)</f>
        <v>0</v>
      </c>
      <c r="P47" s="294"/>
      <c r="Q47" s="275">
        <f>IF(COUNT(G47:N48)&gt;3,'Gesamtwtg.'!S9,0)</f>
        <v>0</v>
      </c>
      <c r="R47" s="287"/>
    </row>
    <row r="48" spans="1:18" ht="13.5" thickBot="1">
      <c r="A48" s="292"/>
      <c r="B48" s="293"/>
      <c r="C48" s="296"/>
      <c r="D48" s="296"/>
      <c r="E48" s="296"/>
      <c r="F48" s="296"/>
      <c r="G48" s="286"/>
      <c r="H48" s="286"/>
      <c r="I48" s="286"/>
      <c r="J48" s="286"/>
      <c r="K48" s="286"/>
      <c r="L48" s="286"/>
      <c r="M48" s="286"/>
      <c r="N48" s="280"/>
      <c r="O48" s="295"/>
      <c r="P48" s="295"/>
      <c r="Q48" s="288"/>
      <c r="R48" s="289"/>
    </row>
    <row r="49" spans="1:18" ht="12.75">
      <c r="A49" s="290">
        <f>Daten!C27</f>
        <v>0</v>
      </c>
      <c r="B49" s="291"/>
      <c r="C49" s="281" t="str">
        <f>CONCATENATE(Daten!D27,", ",Daten!F27)</f>
        <v>, </v>
      </c>
      <c r="D49" s="294"/>
      <c r="E49" s="294"/>
      <c r="F49" s="287"/>
      <c r="G49" s="279">
        <f>'Gesamtwtg.'!D10</f>
      </c>
      <c r="H49" s="279">
        <f>'Gesamtwtg.'!E10</f>
      </c>
      <c r="I49" s="279">
        <f>'Gesamtwtg.'!F10</f>
      </c>
      <c r="J49" s="279">
        <f>'Gesamtwtg.'!G10</f>
      </c>
      <c r="K49" s="279">
        <f>'Gesamtwtg.'!H10</f>
      </c>
      <c r="L49" s="279">
        <f>'Gesamtwtg.'!J10</f>
      </c>
      <c r="M49" s="279">
        <f>'Gesamtwtg.'!L10</f>
      </c>
      <c r="N49" s="279">
        <f>'Gesamtwtg.'!N10</f>
      </c>
      <c r="O49" s="281">
        <f>IF(COUNT(G49:N50)&gt;3,'Gesamtwtg.'!R10,0)</f>
        <v>0</v>
      </c>
      <c r="P49" s="282"/>
      <c r="Q49" s="275">
        <f>IF(COUNT(G49:N50)&gt;3,'Gesamtwtg.'!S10,0)</f>
        <v>0</v>
      </c>
      <c r="R49" s="276"/>
    </row>
    <row r="50" spans="1:18" ht="13.5" thickBot="1">
      <c r="A50" s="292"/>
      <c r="B50" s="293"/>
      <c r="C50" s="283"/>
      <c r="D50" s="295"/>
      <c r="E50" s="295"/>
      <c r="F50" s="289"/>
      <c r="G50" s="280"/>
      <c r="H50" s="280"/>
      <c r="I50" s="280"/>
      <c r="J50" s="280"/>
      <c r="K50" s="280"/>
      <c r="L50" s="280"/>
      <c r="M50" s="280"/>
      <c r="N50" s="280"/>
      <c r="O50" s="283"/>
      <c r="P50" s="284"/>
      <c r="Q50" s="277"/>
      <c r="R50" s="278"/>
    </row>
  </sheetData>
  <sheetProtection/>
  <mergeCells count="178">
    <mergeCell ref="L13:M14"/>
    <mergeCell ref="L15:M16"/>
    <mergeCell ref="L17:M18"/>
    <mergeCell ref="P17:R18"/>
    <mergeCell ref="A1:R2"/>
    <mergeCell ref="A6:C6"/>
    <mergeCell ref="A7:C7"/>
    <mergeCell ref="F6:L6"/>
    <mergeCell ref="M3:R3"/>
    <mergeCell ref="M4:R5"/>
    <mergeCell ref="M6:R7"/>
    <mergeCell ref="F3:H4"/>
    <mergeCell ref="I3:K4"/>
    <mergeCell ref="A9:R10"/>
    <mergeCell ref="E11:I12"/>
    <mergeCell ref="A11:B12"/>
    <mergeCell ref="C11:D12"/>
    <mergeCell ref="J11:M11"/>
    <mergeCell ref="J12:K12"/>
    <mergeCell ref="L12:M12"/>
    <mergeCell ref="P11:R12"/>
    <mergeCell ref="N11:O12"/>
    <mergeCell ref="A3:D5"/>
    <mergeCell ref="E19:I20"/>
    <mergeCell ref="E21:I22"/>
    <mergeCell ref="E23:I24"/>
    <mergeCell ref="J21:K22"/>
    <mergeCell ref="J23:K24"/>
    <mergeCell ref="A13:B14"/>
    <mergeCell ref="A15:B16"/>
    <mergeCell ref="E13:I14"/>
    <mergeCell ref="E15:I16"/>
    <mergeCell ref="C13:D14"/>
    <mergeCell ref="C15:D16"/>
    <mergeCell ref="E17:I18"/>
    <mergeCell ref="J15:K16"/>
    <mergeCell ref="L19:M20"/>
    <mergeCell ref="J13:K14"/>
    <mergeCell ref="A27:B28"/>
    <mergeCell ref="E25:I26"/>
    <mergeCell ref="E27:I28"/>
    <mergeCell ref="A25:B26"/>
    <mergeCell ref="C25:D26"/>
    <mergeCell ref="C27:D28"/>
    <mergeCell ref="C17:D18"/>
    <mergeCell ref="C19:D20"/>
    <mergeCell ref="L27:M28"/>
    <mergeCell ref="J25:K26"/>
    <mergeCell ref="L25:M26"/>
    <mergeCell ref="J27:K28"/>
    <mergeCell ref="L21:M22"/>
    <mergeCell ref="L23:M24"/>
    <mergeCell ref="J17:K18"/>
    <mergeCell ref="J19:K20"/>
    <mergeCell ref="A19:B20"/>
    <mergeCell ref="A21:B22"/>
    <mergeCell ref="A23:B24"/>
    <mergeCell ref="A17:B18"/>
    <mergeCell ref="C21:D22"/>
    <mergeCell ref="C23:D24"/>
    <mergeCell ref="P19:R20"/>
    <mergeCell ref="P13:R14"/>
    <mergeCell ref="P15:R16"/>
    <mergeCell ref="P25:R26"/>
    <mergeCell ref="P27:R28"/>
    <mergeCell ref="P21:R22"/>
    <mergeCell ref="P23:R24"/>
    <mergeCell ref="N25:N26"/>
    <mergeCell ref="N27:N28"/>
    <mergeCell ref="O13:O14"/>
    <mergeCell ref="O15:O16"/>
    <mergeCell ref="O17:O18"/>
    <mergeCell ref="O19:O20"/>
    <mergeCell ref="O21:O22"/>
    <mergeCell ref="O23:O24"/>
    <mergeCell ref="O25:O26"/>
    <mergeCell ref="O27:O28"/>
    <mergeCell ref="N15:N16"/>
    <mergeCell ref="N13:N14"/>
    <mergeCell ref="N17:N18"/>
    <mergeCell ref="N19:N20"/>
    <mergeCell ref="N21:N22"/>
    <mergeCell ref="N23:N24"/>
    <mergeCell ref="O29:O30"/>
    <mergeCell ref="A35:B36"/>
    <mergeCell ref="A37:B38"/>
    <mergeCell ref="H29:I30"/>
    <mergeCell ref="H31:I32"/>
    <mergeCell ref="J29:K30"/>
    <mergeCell ref="J31:K32"/>
    <mergeCell ref="O35:R35"/>
    <mergeCell ref="O36:P36"/>
    <mergeCell ref="Q37:R38"/>
    <mergeCell ref="N29:N30"/>
    <mergeCell ref="M37:M38"/>
    <mergeCell ref="N37:N38"/>
    <mergeCell ref="C35:F36"/>
    <mergeCell ref="C37:F38"/>
    <mergeCell ref="O37:P38"/>
    <mergeCell ref="G37:G38"/>
    <mergeCell ref="G35:N35"/>
    <mergeCell ref="H37:H38"/>
    <mergeCell ref="I37:I38"/>
    <mergeCell ref="J37:J38"/>
    <mergeCell ref="K37:K38"/>
    <mergeCell ref="I39:I40"/>
    <mergeCell ref="J39:J40"/>
    <mergeCell ref="K39:K40"/>
    <mergeCell ref="L37:L38"/>
    <mergeCell ref="A39:B40"/>
    <mergeCell ref="A41:B42"/>
    <mergeCell ref="C41:F42"/>
    <mergeCell ref="Q39:R40"/>
    <mergeCell ref="Q41:R42"/>
    <mergeCell ref="N39:N40"/>
    <mergeCell ref="L39:L40"/>
    <mergeCell ref="M39:M40"/>
    <mergeCell ref="Q43:R44"/>
    <mergeCell ref="O39:P40"/>
    <mergeCell ref="H39:H40"/>
    <mergeCell ref="C39:F40"/>
    <mergeCell ref="G39:G40"/>
    <mergeCell ref="H47:H48"/>
    <mergeCell ref="I47:I48"/>
    <mergeCell ref="J47:J48"/>
    <mergeCell ref="K47:K48"/>
    <mergeCell ref="L47:L48"/>
    <mergeCell ref="N41:N42"/>
    <mergeCell ref="G43:G44"/>
    <mergeCell ref="H43:H44"/>
    <mergeCell ref="I43:I44"/>
    <mergeCell ref="J43:J44"/>
    <mergeCell ref="K43:K44"/>
    <mergeCell ref="L43:L44"/>
    <mergeCell ref="M43:M44"/>
    <mergeCell ref="N43:N44"/>
    <mergeCell ref="G41:G42"/>
    <mergeCell ref="L41:L42"/>
    <mergeCell ref="M41:M42"/>
    <mergeCell ref="J41:J42"/>
    <mergeCell ref="K41:K42"/>
    <mergeCell ref="A49:B50"/>
    <mergeCell ref="C49:F50"/>
    <mergeCell ref="G49:G50"/>
    <mergeCell ref="H49:H50"/>
    <mergeCell ref="I49:I50"/>
    <mergeCell ref="O41:P42"/>
    <mergeCell ref="O43:P44"/>
    <mergeCell ref="G45:G46"/>
    <mergeCell ref="H45:H46"/>
    <mergeCell ref="I45:I46"/>
    <mergeCell ref="J45:J46"/>
    <mergeCell ref="O45:P46"/>
    <mergeCell ref="M47:M48"/>
    <mergeCell ref="N47:N48"/>
    <mergeCell ref="O47:P48"/>
    <mergeCell ref="C47:F48"/>
    <mergeCell ref="A43:B44"/>
    <mergeCell ref="A47:B48"/>
    <mergeCell ref="C43:F44"/>
    <mergeCell ref="A45:B46"/>
    <mergeCell ref="C45:F46"/>
    <mergeCell ref="H41:H42"/>
    <mergeCell ref="I41:I42"/>
    <mergeCell ref="G47:G48"/>
    <mergeCell ref="Q49:R50"/>
    <mergeCell ref="J49:J50"/>
    <mergeCell ref="K49:K50"/>
    <mergeCell ref="L49:L50"/>
    <mergeCell ref="M49:M50"/>
    <mergeCell ref="N49:N50"/>
    <mergeCell ref="O49:P50"/>
    <mergeCell ref="Q45:R46"/>
    <mergeCell ref="K45:K46"/>
    <mergeCell ref="L45:L46"/>
    <mergeCell ref="M45:M46"/>
    <mergeCell ref="N45:N46"/>
    <mergeCell ref="Q47:R48"/>
  </mergeCells>
  <printOptions/>
  <pageMargins left="0.7874015748031497" right="0.3937007874015748" top="1.28" bottom="0.984251968503937" header="0.5118110236220472" footer="0.5118110236220472"/>
  <pageSetup horizontalDpi="300" verticalDpi="300" orientation="portrait" paperSize="9" r:id="rId1"/>
  <headerFooter alignWithMargins="0">
    <oddHeader>&amp;C&amp;"Arial,Fett"&amp;14Ligakämpfe 20
. Mannschaft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V36"/>
  <sheetViews>
    <sheetView showGridLines="0" zoomScale="75" zoomScaleNormal="75" zoomScalePageLayoutView="0" workbookViewId="0" topLeftCell="A1">
      <selection activeCell="D23" sqref="D23:E25"/>
    </sheetView>
  </sheetViews>
  <sheetFormatPr defaultColWidth="11.421875" defaultRowHeight="12.75"/>
  <cols>
    <col min="1" max="1" width="3.421875" style="94" customWidth="1"/>
    <col min="2" max="2" width="6.140625" style="259" customWidth="1"/>
    <col min="3" max="3" width="4.421875" style="94" customWidth="1"/>
    <col min="4" max="4" width="5.421875" style="94" bestFit="1" customWidth="1"/>
    <col min="5" max="6" width="18.57421875" style="94" customWidth="1"/>
    <col min="7" max="7" width="8.8515625" style="94" customWidth="1"/>
    <col min="8" max="8" width="8.140625" style="94" customWidth="1"/>
    <col min="9" max="9" width="0.42578125" style="94" customWidth="1"/>
    <col min="10" max="10" width="3.57421875" style="94" customWidth="1"/>
    <col min="11" max="11" width="5.421875" style="94" customWidth="1"/>
    <col min="12" max="12" width="0.42578125" style="94" customWidth="1"/>
    <col min="13" max="13" width="5.00390625" style="94" customWidth="1"/>
    <col min="14" max="14" width="4.8515625" style="94" customWidth="1"/>
    <col min="15" max="15" width="16.57421875" style="94" customWidth="1"/>
    <col min="16" max="16" width="2.57421875" style="94" customWidth="1"/>
    <col min="17" max="17" width="18.8515625" style="94" customWidth="1"/>
    <col min="18" max="18" width="2.57421875" style="94" customWidth="1"/>
    <col min="19" max="19" width="6.421875" style="94" customWidth="1"/>
    <col min="20" max="20" width="3.57421875" style="94" customWidth="1"/>
    <col min="21" max="21" width="2.8515625" style="94" customWidth="1"/>
    <col min="22" max="16384" width="11.421875" style="94" customWidth="1"/>
  </cols>
  <sheetData>
    <row r="1" spans="1:2" s="93" customFormat="1" ht="25.5">
      <c r="A1" s="92" t="s">
        <v>983</v>
      </c>
      <c r="B1" s="258"/>
    </row>
    <row r="2" spans="18:21" ht="16.5" thickBot="1">
      <c r="R2" s="95" t="s">
        <v>984</v>
      </c>
      <c r="S2" s="96" t="s">
        <v>945</v>
      </c>
      <c r="T2" s="528">
        <f>IF(Daten!$F$5="","",Daten!$F$5)</f>
      </c>
      <c r="U2" s="528"/>
    </row>
    <row r="3" spans="2:21" s="97" customFormat="1" ht="8.25">
      <c r="B3" s="260"/>
      <c r="R3" s="98"/>
      <c r="S3" s="99"/>
      <c r="T3" s="100"/>
      <c r="U3" s="101"/>
    </row>
    <row r="4" spans="1:21" ht="16.5" thickBot="1">
      <c r="A4" s="102"/>
      <c r="B4" s="261" t="s">
        <v>985</v>
      </c>
      <c r="C4" s="102"/>
      <c r="D4" s="102"/>
      <c r="E4" s="529">
        <f>IF(Daten!$C$3="","",Daten!$C$3)</f>
      </c>
      <c r="F4" s="530"/>
      <c r="G4" s="530"/>
      <c r="H4" s="102"/>
      <c r="I4" s="102"/>
      <c r="K4" s="103" t="s">
        <v>986</v>
      </c>
      <c r="L4" s="481"/>
      <c r="M4" s="482"/>
      <c r="N4" s="482"/>
      <c r="O4" s="482"/>
      <c r="P4" s="102"/>
      <c r="R4" s="95" t="s">
        <v>970</v>
      </c>
      <c r="S4" s="96" t="s">
        <v>945</v>
      </c>
      <c r="T4" s="528">
        <f>IF(Daten!$F$6="","",Daten!$F$6)</f>
      </c>
      <c r="U4" s="528"/>
    </row>
    <row r="5" spans="1:21" s="97" customFormat="1" ht="8.25">
      <c r="A5" s="104"/>
      <c r="B5" s="262"/>
      <c r="C5" s="104"/>
      <c r="D5" s="104"/>
      <c r="E5" s="104"/>
      <c r="F5" s="104"/>
      <c r="G5" s="105"/>
      <c r="H5" s="104"/>
      <c r="I5" s="104"/>
      <c r="L5" s="106"/>
      <c r="M5" s="104"/>
      <c r="N5" s="104"/>
      <c r="O5" s="104"/>
      <c r="P5" s="104"/>
      <c r="R5" s="98"/>
      <c r="S5" s="99"/>
      <c r="T5" s="100"/>
      <c r="U5" s="101"/>
    </row>
    <row r="6" spans="1:21" ht="16.5" thickBot="1">
      <c r="A6" s="102"/>
      <c r="B6" s="263"/>
      <c r="C6" s="102"/>
      <c r="D6" s="102"/>
      <c r="E6" s="102"/>
      <c r="F6" s="102"/>
      <c r="G6" s="102"/>
      <c r="H6" s="102"/>
      <c r="I6" s="102"/>
      <c r="J6" s="102"/>
      <c r="K6" s="102"/>
      <c r="R6" s="95" t="s">
        <v>971</v>
      </c>
      <c r="S6" s="96" t="s">
        <v>945</v>
      </c>
      <c r="T6" s="528">
        <f>IF(Daten!$F$7="","",Daten!$F$7)</f>
      </c>
      <c r="U6" s="528"/>
    </row>
    <row r="7" spans="1:11" s="108" customFormat="1" ht="11.25">
      <c r="A7" s="107"/>
      <c r="B7" s="264"/>
      <c r="C7" s="107"/>
      <c r="D7" s="107"/>
      <c r="E7" s="107"/>
      <c r="F7" s="107"/>
      <c r="G7" s="107"/>
      <c r="H7" s="107"/>
      <c r="I7" s="107"/>
      <c r="J7" s="107"/>
      <c r="K7" s="107"/>
    </row>
    <row r="8" spans="2:20" ht="16.5" thickBot="1">
      <c r="B8" s="528">
        <f>Termine!C15</f>
      </c>
      <c r="C8" s="528"/>
      <c r="D8" s="528"/>
      <c r="E8" s="528"/>
      <c r="F8" s="528"/>
      <c r="G8" s="528"/>
      <c r="L8" s="528">
        <f>Termine!F15</f>
      </c>
      <c r="M8" s="528"/>
      <c r="N8" s="528"/>
      <c r="O8" s="528"/>
      <c r="P8" s="528"/>
      <c r="Q8" s="528"/>
      <c r="R8" s="528"/>
      <c r="S8" s="528"/>
      <c r="T8" s="102"/>
    </row>
    <row r="9" spans="2:19" ht="12.75">
      <c r="B9" s="531" t="s">
        <v>987</v>
      </c>
      <c r="C9" s="532"/>
      <c r="D9" s="532"/>
      <c r="E9" s="532"/>
      <c r="F9" s="532"/>
      <c r="G9" s="532"/>
      <c r="L9" s="531" t="s">
        <v>988</v>
      </c>
      <c r="M9" s="532"/>
      <c r="N9" s="532"/>
      <c r="O9" s="532"/>
      <c r="P9" s="532"/>
      <c r="Q9" s="532"/>
      <c r="R9" s="532"/>
      <c r="S9" s="532"/>
    </row>
    <row r="10" s="109" customFormat="1" ht="7.5" thickBot="1">
      <c r="B10" s="265"/>
    </row>
    <row r="11" spans="1:21" s="113" customFormat="1" ht="24.75" customHeight="1">
      <c r="A11" s="110" t="s">
        <v>989</v>
      </c>
      <c r="B11" s="266" t="s">
        <v>1003</v>
      </c>
      <c r="C11" s="111" t="s">
        <v>990</v>
      </c>
      <c r="D11" s="224" t="s">
        <v>2079</v>
      </c>
      <c r="E11" s="111" t="s">
        <v>948</v>
      </c>
      <c r="F11" s="111" t="s">
        <v>949</v>
      </c>
      <c r="G11" s="111" t="s">
        <v>968</v>
      </c>
      <c r="H11" s="112" t="s">
        <v>991</v>
      </c>
      <c r="J11" s="110" t="s">
        <v>989</v>
      </c>
      <c r="K11" s="521" t="s">
        <v>1003</v>
      </c>
      <c r="L11" s="522"/>
      <c r="M11" s="111" t="s">
        <v>990</v>
      </c>
      <c r="N11" s="224" t="s">
        <v>2079</v>
      </c>
      <c r="O11" s="222" t="s">
        <v>948</v>
      </c>
      <c r="P11" s="523" t="s">
        <v>949</v>
      </c>
      <c r="Q11" s="524"/>
      <c r="R11" s="523" t="s">
        <v>968</v>
      </c>
      <c r="S11" s="524"/>
      <c r="T11" s="523" t="s">
        <v>991</v>
      </c>
      <c r="U11" s="535"/>
    </row>
    <row r="12" spans="1:21" s="116" customFormat="1" ht="23.25">
      <c r="A12" s="114">
        <v>1</v>
      </c>
      <c r="B12" s="145"/>
      <c r="C12" s="79" t="s">
        <v>1004</v>
      </c>
      <c r="D12" s="79"/>
      <c r="E12" s="79"/>
      <c r="F12" s="79"/>
      <c r="G12" s="77"/>
      <c r="H12" s="71">
        <f>IF(G12="","",RANK(G12,$G$12:$G$16))</f>
      </c>
      <c r="J12" s="114">
        <v>1</v>
      </c>
      <c r="K12" s="517">
        <f>IF($L$8=Daten!$F$10,RIGHT(Daten!C21,4),"")</f>
      </c>
      <c r="L12" s="518"/>
      <c r="M12" s="115" t="s">
        <v>1004</v>
      </c>
      <c r="N12" s="115"/>
      <c r="O12" s="115">
        <f>IF($L$8=Daten!$F$10,Daten!D21,"")</f>
      </c>
      <c r="P12" s="519">
        <f>IF($L$8=Daten!$F$10,Daten!F21,"")</f>
      </c>
      <c r="Q12" s="520"/>
      <c r="R12" s="452"/>
      <c r="S12" s="453"/>
      <c r="T12" s="460">
        <f>IF(R12="","",RANK(R12,$R$12:$R$16))</f>
      </c>
      <c r="U12" s="461"/>
    </row>
    <row r="13" spans="1:21" s="116" customFormat="1" ht="23.25">
      <c r="A13" s="114">
        <v>2</v>
      </c>
      <c r="B13" s="145"/>
      <c r="C13" s="79" t="s">
        <v>1004</v>
      </c>
      <c r="D13" s="79"/>
      <c r="E13" s="79"/>
      <c r="F13" s="79"/>
      <c r="G13" s="77"/>
      <c r="H13" s="71">
        <f>IF(G13="","",IF(G13=G12,H12+1,RANK(G13,$G$12:$G$16)))</f>
      </c>
      <c r="J13" s="114">
        <v>2</v>
      </c>
      <c r="K13" s="517">
        <f>IF($L$8=Daten!$F$10,RIGHT(Daten!C22,4),"")</f>
      </c>
      <c r="L13" s="518"/>
      <c r="M13" s="115" t="s">
        <v>1004</v>
      </c>
      <c r="N13" s="115"/>
      <c r="O13" s="115">
        <f>IF($L$8=Daten!$F$10,Daten!D22,"")</f>
      </c>
      <c r="P13" s="519">
        <f>IF($L$8=Daten!$F$10,Daten!F22,"")</f>
      </c>
      <c r="Q13" s="520"/>
      <c r="R13" s="452"/>
      <c r="S13" s="453"/>
      <c r="T13" s="460">
        <f>IF(R13="","",IF(R13=R12,T12+1,RANK(R13,$R$12:$R$16)))</f>
      </c>
      <c r="U13" s="461"/>
    </row>
    <row r="14" spans="1:21" s="116" customFormat="1" ht="23.25">
      <c r="A14" s="114">
        <v>3</v>
      </c>
      <c r="B14" s="145"/>
      <c r="C14" s="79" t="s">
        <v>1004</v>
      </c>
      <c r="D14" s="79"/>
      <c r="E14" s="79"/>
      <c r="F14" s="79"/>
      <c r="G14" s="77"/>
      <c r="H14" s="71">
        <f>IF(G14="","",IF(G14=G13,H13+1,IF(G14=G12,H12+1,RANK(G14,$G$12:$G$16))))</f>
      </c>
      <c r="J14" s="114">
        <v>3</v>
      </c>
      <c r="K14" s="517">
        <f>IF($L$8=Daten!$F$10,RIGHT(Daten!C23,4),"")</f>
      </c>
      <c r="L14" s="518"/>
      <c r="M14" s="115" t="s">
        <v>1004</v>
      </c>
      <c r="N14" s="115"/>
      <c r="O14" s="115">
        <f>IF($L$8=Daten!$F$10,Daten!D23,"")</f>
      </c>
      <c r="P14" s="519">
        <f>IF($L$8=Daten!$F$10,Daten!F23,"")</f>
      </c>
      <c r="Q14" s="520"/>
      <c r="R14" s="452"/>
      <c r="S14" s="453"/>
      <c r="T14" s="460">
        <f>IF(R14="","",IF(R14=R13,T13+1,IF(R14=R12,T12+1,RANK(R14,$R$12:$R$16))))</f>
      </c>
      <c r="U14" s="461"/>
    </row>
    <row r="15" spans="1:21" s="116" customFormat="1" ht="23.25">
      <c r="A15" s="114">
        <v>4</v>
      </c>
      <c r="B15" s="145"/>
      <c r="C15" s="79" t="s">
        <v>1004</v>
      </c>
      <c r="D15" s="79"/>
      <c r="E15" s="79"/>
      <c r="F15" s="79"/>
      <c r="G15" s="77"/>
      <c r="H15" s="71">
        <f>IF(G15="","",IF(G15=G14,H14+1,IF(G15=G13,H13+1,IF(G15=G12,H12+1,RANK(G15,$G$12:$G$16)))))</f>
      </c>
      <c r="J15" s="114">
        <v>4</v>
      </c>
      <c r="K15" s="517">
        <f>IF($L$8=Daten!$F$10,RIGHT(Daten!C24,4),"")</f>
      </c>
      <c r="L15" s="518"/>
      <c r="M15" s="115" t="s">
        <v>1004</v>
      </c>
      <c r="N15" s="115"/>
      <c r="O15" s="115">
        <f>IF($L$8=Daten!$F$10,Daten!D24,"")</f>
      </c>
      <c r="P15" s="519">
        <f>IF($L$8=Daten!$F$10,Daten!F24,"")</f>
      </c>
      <c r="Q15" s="520"/>
      <c r="R15" s="452"/>
      <c r="S15" s="453"/>
      <c r="T15" s="460">
        <f>IF(R15="","",IF(R15=R14,T14+1,IF(R15=R13,T13+1,IF(R15=R12,T12+1,RANK(R15,$R$12:$R$16)))))</f>
      </c>
      <c r="U15" s="461"/>
    </row>
    <row r="16" spans="1:21" s="116" customFormat="1" ht="24" thickBot="1">
      <c r="A16" s="199">
        <v>5</v>
      </c>
      <c r="B16" s="200"/>
      <c r="C16" s="191" t="s">
        <v>1004</v>
      </c>
      <c r="D16" s="191"/>
      <c r="E16" s="191"/>
      <c r="F16" s="191"/>
      <c r="G16" s="189"/>
      <c r="H16" s="190">
        <f>IF(G16="","",IF(G16=G15,H15+1,IF(G16=G14,H14+1,IF(G16=G13,H13+1,IF(G16=G12,H12+1,RANK(G16,$G$12:$G$16))))))</f>
      </c>
      <c r="J16" s="199">
        <v>5</v>
      </c>
      <c r="K16" s="486">
        <f>IF($L$8=Daten!$F$10,RIGHT(Daten!C25,4),"")</f>
      </c>
      <c r="L16" s="487"/>
      <c r="M16" s="132" t="s">
        <v>1004</v>
      </c>
      <c r="N16" s="132"/>
      <c r="O16" s="132">
        <f>IF($L$8=Daten!$F$10,Daten!D25,"")</f>
      </c>
      <c r="P16" s="515">
        <f>IF($L$8=Daten!$F$10,Daten!F25,"")</f>
      </c>
      <c r="Q16" s="516"/>
      <c r="R16" s="445"/>
      <c r="S16" s="446"/>
      <c r="T16" s="447">
        <f>IF(R16="","",IF(R16=R15,T15+1,IF(R16=R14,T14+1,IF(R16=R13,T13+1,IF(R16=R12,T12+1,RANK(R16,$R$12:$R$16))))))</f>
      </c>
      <c r="U16" s="448"/>
    </row>
    <row r="17" spans="1:21" s="116" customFormat="1" ht="23.25" customHeight="1">
      <c r="A17" s="201">
        <v>4</v>
      </c>
      <c r="B17" s="202"/>
      <c r="C17" s="236" t="s">
        <v>2068</v>
      </c>
      <c r="D17" s="203"/>
      <c r="E17" s="203"/>
      <c r="F17" s="203"/>
      <c r="G17" s="204"/>
      <c r="H17" s="205"/>
      <c r="I17" s="206"/>
      <c r="J17" s="208">
        <v>6</v>
      </c>
      <c r="K17" s="504">
        <f>IF($L$8=Daten!$F$10,RIGHT(Daten!C26,4),"")</f>
      </c>
      <c r="L17" s="505"/>
      <c r="M17" s="232" t="s">
        <v>2068</v>
      </c>
      <c r="N17" s="232"/>
      <c r="O17" s="229">
        <f>IF($L$8=Daten!$F$10,Daten!D26,"")</f>
      </c>
      <c r="P17" s="506">
        <f>IF($L$8=Daten!$F$10,Daten!F26,"")</f>
      </c>
      <c r="Q17" s="507"/>
      <c r="R17" s="513"/>
      <c r="S17" s="514"/>
      <c r="T17" s="484"/>
      <c r="U17" s="485"/>
    </row>
    <row r="18" spans="1:21" s="116" customFormat="1" ht="24" thickBot="1">
      <c r="A18" s="117">
        <v>5</v>
      </c>
      <c r="B18" s="146"/>
      <c r="C18" s="238" t="s">
        <v>2068</v>
      </c>
      <c r="D18" s="226"/>
      <c r="E18" s="226"/>
      <c r="F18" s="80"/>
      <c r="G18" s="78"/>
      <c r="H18" s="72"/>
      <c r="I18" s="207"/>
      <c r="J18" s="209">
        <v>7</v>
      </c>
      <c r="K18" s="486">
        <f>IF($L$8=Daten!$F$10,RIGHT(Daten!C27,4),"")</f>
      </c>
      <c r="L18" s="487"/>
      <c r="M18" s="234" t="s">
        <v>2068</v>
      </c>
      <c r="N18" s="234"/>
      <c r="O18" s="230">
        <f>IF($L$8=Daten!$F$10,Daten!D27,"")</f>
      </c>
      <c r="P18" s="488">
        <f>IF($L$8=Daten!$F$10,Daten!F27,"")</f>
      </c>
      <c r="Q18" s="489"/>
      <c r="R18" s="490"/>
      <c r="S18" s="491"/>
      <c r="T18" s="492"/>
      <c r="U18" s="493"/>
    </row>
    <row r="19" ht="12.75">
      <c r="B19" s="267" t="s">
        <v>992</v>
      </c>
    </row>
    <row r="20" s="109" customFormat="1" ht="7.5" thickBot="1">
      <c r="B20" s="265"/>
    </row>
    <row r="21" spans="1:21" s="108" customFormat="1" ht="11.25">
      <c r="A21" s="118"/>
      <c r="B21" s="26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</row>
    <row r="22" spans="1:256" s="126" customFormat="1" ht="12.75">
      <c r="A22" s="121"/>
      <c r="B22" s="501" t="s">
        <v>991</v>
      </c>
      <c r="C22" s="501"/>
      <c r="D22" s="533" t="s">
        <v>948</v>
      </c>
      <c r="E22" s="396"/>
      <c r="F22" s="122" t="s">
        <v>949</v>
      </c>
      <c r="G22" s="122" t="s">
        <v>968</v>
      </c>
      <c r="H22" s="122" t="s">
        <v>993</v>
      </c>
      <c r="I22" s="123"/>
      <c r="J22" s="502" t="s">
        <v>993</v>
      </c>
      <c r="K22" s="502"/>
      <c r="L22" s="502" t="s">
        <v>968</v>
      </c>
      <c r="M22" s="503"/>
      <c r="N22" s="503"/>
      <c r="O22" s="502" t="s">
        <v>948</v>
      </c>
      <c r="P22" s="502"/>
      <c r="Q22" s="502" t="s">
        <v>949</v>
      </c>
      <c r="R22" s="502"/>
      <c r="S22" s="502" t="s">
        <v>991</v>
      </c>
      <c r="T22" s="502"/>
      <c r="U22" s="124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s="116" customFormat="1" ht="23.25">
      <c r="A23" s="127"/>
      <c r="B23" s="508">
        <v>1</v>
      </c>
      <c r="C23" s="509"/>
      <c r="D23" s="519">
        <f>IF($H$15=$B23,$E$15,IF($H$12=$B23,$E$12,IF($H$13=$B23,$E$13,IF($H$14=$B23,$E$14,IF($H$16=$B23,$E$16,"")))))</f>
      </c>
      <c r="E23" s="534"/>
      <c r="F23" s="115">
        <f>IF($H$15=$B23,$F$15,IF($H$12=$B23,$F$12,IF($H$13=$B23,$F$13,IF($H$14=$B23,$F$14,IF($H$16=$B23,$F$16,"")))))</f>
      </c>
      <c r="G23" s="128">
        <f>IF($H$15=$B23,$G$15,IF($H$12=$B23,$G$12,IF($H$13=$B23,$G$13,IF($H$14=$B23,$G$14,IF($H$16=$B23,$G$16,"")))))</f>
      </c>
      <c r="H23" s="115">
        <f>IF(AND(D23="",O23=""),"",IF(IF(G23="",0,G23)&gt;IF(L23="",0,L23),2,IF(IF(G23="",0,G23)=IF(L23="",0,L23),1,0)))</f>
      </c>
      <c r="I23" s="129" t="s">
        <v>994</v>
      </c>
      <c r="J23" s="495">
        <f>IF(AND(D23="",O23=""),"",IF(IF(L23="",0,L23)&gt;IF(G23="",0,G23),2,IF(IF(L23="",0,L23)=IF(G23="",0,G23),1,0)))</f>
      </c>
      <c r="K23" s="495">
        <f>IF(J23&gt;O23,2,IF(J23=O23,1,0))</f>
        <v>1</v>
      </c>
      <c r="L23" s="510">
        <f>IF($T$15=$B23,$R$15,IF($T$12=$B23,$R$12,IF($T$13=$B23,$R$13,IF($T$14=$B23,$R$14,IF($T$16=$B23,$R$16,"")))))</f>
      </c>
      <c r="M23" s="511"/>
      <c r="N23" s="512"/>
      <c r="O23" s="495">
        <f>IF($T$15=$B23,$O$15,IF($T$12=$B23,$O$12,IF($T$13=$B23,$O$13,IF($T$14=$B23,$O$14,IF($T$16=$B23,$O$16,"")))))</f>
      </c>
      <c r="P23" s="495">
        <f aca="true" t="shared" si="0" ref="P23:R25">IF($H$15=$B23,$E$15,IF($H$12=$B23,$E$12,IF($H$13=$B23,$E$13,IF($H$14=$B23,$E$14,IF($H$16=$B23,$E$16,"")))))</f>
      </c>
      <c r="Q23" s="495">
        <f>IF($T$15=$B23,$P$15,IF($T$12=$B23,$P$12,IF($T$13=$B23,$P$13,IF($T$14=$B23,$P$14,IF($T$16=$B23,$P$16,"")))))</f>
      </c>
      <c r="R23" s="495">
        <f t="shared" si="0"/>
      </c>
      <c r="S23" s="496">
        <v>1</v>
      </c>
      <c r="T23" s="496"/>
      <c r="U23" s="130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spans="1:256" s="116" customFormat="1" ht="23.25">
      <c r="A24" s="127"/>
      <c r="B24" s="497">
        <v>2</v>
      </c>
      <c r="C24" s="497"/>
      <c r="D24" s="519">
        <f>IF($H$15=$B24,$E$15,IF($H$12=$B24,$E$12,IF($H$13=$B24,$E$13,IF($H$14=$B24,$E$14,IF($H$16=$B24,$E$16,"")))))</f>
      </c>
      <c r="E24" s="534"/>
      <c r="F24" s="115">
        <f>IF($H$15=$B24,$F$15,IF($H$12=$B24,$F$12,IF($H$13=$B24,$F$13,IF($H$14=$B24,$F$14,IF($H$16=$B24,$F$16,"")))))</f>
      </c>
      <c r="G24" s="115">
        <f>IF($H$15=$B24,$G$15,IF($H$12=$B24,$G$12,IF($H$13=$B24,$G$13,IF($H$14=$B24,$G$14,IF($H$16=$B24,$G$16,"")))))</f>
      </c>
      <c r="H24" s="115">
        <f>IF(AND(D24="",O24=""),"",IF(IF(G24="",0,G24)&gt;IF(L24="",0,L24),2,IF(IF(G24="",0,G24)=IF(L24="",0,L24),1,0)))</f>
      </c>
      <c r="I24" s="129" t="s">
        <v>994</v>
      </c>
      <c r="J24" s="495">
        <f>IF(AND(D24="",O24=""),"",IF(IF(L24="",0,L24)&gt;IF(G24="",0,G24),2,IF(IF(L24="",0,L24)=IF(G24="",0,G24),1,0)))</f>
      </c>
      <c r="K24" s="495">
        <f>IF(J24&gt;O24,2,IF(J24=O24,1,0))</f>
        <v>1</v>
      </c>
      <c r="L24" s="498">
        <f>IF($T$15=$B24,$R$15,IF($T$12=$B24,$R$12,IF($T$13=$B24,$R$13,IF($T$14=$B24,$R$14,IF($T$16=$B24,$R$16,"")))))</f>
      </c>
      <c r="M24" s="499"/>
      <c r="N24" s="500"/>
      <c r="O24" s="495">
        <f>IF($T$15=$B24,$O$15,IF($T$12=$B24,$O$12,IF($T$13=$B24,$O$13,IF($T$14=$B24,$O$14,IF($T$16=$B24,$O$16,"")))))</f>
      </c>
      <c r="P24" s="495">
        <f t="shared" si="0"/>
      </c>
      <c r="Q24" s="495">
        <f>IF($T$15=$B24,$P$15,IF($T$12=$B24,$P$12,IF($T$13=$B24,$P$13,IF($T$14=$B24,$P$14,IF($T$16=$B24,$P$16,"")))))</f>
      </c>
      <c r="R24" s="495">
        <f t="shared" si="0"/>
      </c>
      <c r="S24" s="496">
        <v>2</v>
      </c>
      <c r="T24" s="496"/>
      <c r="U24" s="130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</row>
    <row r="25" spans="1:256" s="116" customFormat="1" ht="24" thickBot="1">
      <c r="A25" s="127"/>
      <c r="B25" s="497">
        <v>3</v>
      </c>
      <c r="C25" s="497"/>
      <c r="D25" s="519">
        <f>IF($H$15=$B25,$E$15,IF($H$12=$B25,$E$12,IF($H$13=$B25,$E$13,IF($H$14=$B25,$E$14,IF($H$16=$B25,$E$16,"")))))</f>
      </c>
      <c r="E25" s="534"/>
      <c r="F25" s="115">
        <f>IF($H$15=$B25,$F$15,IF($H$12=$B25,$F$12,IF($H$13=$B25,$F$13,IF($H$14=$B25,$F$14,IF($H$16=$B25,$F$16,"")))))</f>
      </c>
      <c r="G25" s="132">
        <f>IF($H$15=$B25,$G$15,IF($H$12=$B25,$G$12,IF($H$13=$B25,$G$13,IF($H$14=$B25,$G$14,IF($H$16=$B25,$G$16,"")))))</f>
      </c>
      <c r="H25" s="115">
        <f>IF(AND(D25="",O25=""),"",IF(IF(G25="",0,G25)&gt;IF(L25="",0,L25),2,IF(IF(G25="",0,G25)=IF(L25="",0,L25),1,0)))</f>
      </c>
      <c r="I25" s="129" t="s">
        <v>994</v>
      </c>
      <c r="J25" s="495">
        <f>IF(AND(D25="",O25=""),"",IF(IF(L25="",0,L25)&gt;IF(G25="",0,G25),2,IF(IF(L25="",0,L25)=IF(G25="",0,G25),1,0)))</f>
      </c>
      <c r="K25" s="495">
        <f>IF(J25&gt;O25,2,IF(J25=O25,1,0))</f>
        <v>1</v>
      </c>
      <c r="L25" s="525">
        <f>IF($T$15=$B25,$R$15,IF($T$12=$B25,$R$12,IF($T$13=$B25,$R$13,IF($T$14=$B25,$R$14,IF($T$16=$B25,$R$16,"")))))</f>
      </c>
      <c r="M25" s="526"/>
      <c r="N25" s="527"/>
      <c r="O25" s="495">
        <f>IF($T$15=$B25,$O$15,IF($T$12=$B25,$O$12,IF($T$13=$B25,$O$13,IF($T$14=$B25,$O$14,IF($T$16=$B25,$O$16,"")))))</f>
      </c>
      <c r="P25" s="495">
        <f t="shared" si="0"/>
      </c>
      <c r="Q25" s="495">
        <f>IF($T$15=$B25,$P$15,IF($T$12=$B25,$P$12,IF($T$13=$B25,$P$13,IF($T$14=$B25,$P$14,IF($T$16=$B25,$P$16,"")))))</f>
      </c>
      <c r="R25" s="495">
        <f t="shared" si="0"/>
      </c>
      <c r="S25" s="496">
        <v>3</v>
      </c>
      <c r="T25" s="496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</row>
    <row r="26" spans="1:256" s="116" customFormat="1" ht="24" thickBot="1">
      <c r="A26" s="127"/>
      <c r="B26" s="269"/>
      <c r="C26" s="133"/>
      <c r="D26" s="133"/>
      <c r="E26" s="134"/>
      <c r="F26" s="135" t="s">
        <v>967</v>
      </c>
      <c r="G26" s="90">
        <f>SUM(G23:G25)</f>
        <v>0</v>
      </c>
      <c r="H26" s="83"/>
      <c r="I26" s="56"/>
      <c r="J26" s="84"/>
      <c r="K26" s="84"/>
      <c r="L26" s="465">
        <f>SUM(L23:N25)</f>
        <v>0</v>
      </c>
      <c r="M26" s="466"/>
      <c r="N26" s="467"/>
      <c r="O26" s="85"/>
      <c r="P26" s="84"/>
      <c r="Q26" s="84"/>
      <c r="R26" s="136"/>
      <c r="S26" s="137"/>
      <c r="T26" s="137"/>
      <c r="U26" s="130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spans="1:256" s="116" customFormat="1" ht="24" thickBot="1">
      <c r="A27" s="127"/>
      <c r="B27" s="270"/>
      <c r="C27" s="131"/>
      <c r="D27" s="131"/>
      <c r="E27" s="138"/>
      <c r="F27" s="138"/>
      <c r="G27" s="168"/>
      <c r="H27" s="169">
        <f>IF(AND(SUM(G26)=0,SUM(L26)=0),"",SUM(G26))</f>
      </c>
      <c r="I27" s="155"/>
      <c r="J27" s="426">
        <f>IF(AND(SUM(L26)=0,SUM(G26)=0),"",SUM(L26))</f>
      </c>
      <c r="K27" s="426">
        <f>IF(AND(SUM(J26)=0,SUM(O26)=0),"",SUM(J26))</f>
      </c>
      <c r="L27" s="430"/>
      <c r="M27" s="430"/>
      <c r="N27" s="430"/>
      <c r="O27" s="430"/>
      <c r="P27" s="58"/>
      <c r="Q27" s="58"/>
      <c r="R27" s="131"/>
      <c r="S27" s="131"/>
      <c r="T27" s="131"/>
      <c r="U27" s="139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s="108" customFormat="1" ht="21" thickBot="1">
      <c r="A28" s="140"/>
      <c r="B28" s="271"/>
      <c r="C28" s="141"/>
      <c r="D28" s="141"/>
      <c r="E28" s="141"/>
      <c r="F28" s="141"/>
      <c r="G28" s="89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27">
        <f>IF(J27="","",IF(J27&gt;H27,2,IF(J27=H27,1,0)))</f>
      </c>
      <c r="K28" s="428">
        <f>IF(SUM(J23:J25)&gt;SUM(O23:Q25),2,IF(SUM(J23:J25)=SUM(O23:Q25),1,0))</f>
        <v>1</v>
      </c>
      <c r="L28" s="431"/>
      <c r="M28" s="432"/>
      <c r="N28" s="432"/>
      <c r="O28" s="432"/>
      <c r="P28" s="432"/>
      <c r="Q28" s="432"/>
      <c r="R28" s="141"/>
      <c r="S28" s="141"/>
      <c r="T28" s="141"/>
      <c r="U28" s="142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2:256" s="109" customFormat="1" ht="6.75">
      <c r="B29" s="265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" s="108" customFormat="1" ht="11.25">
      <c r="A30" s="107" t="s">
        <v>996</v>
      </c>
      <c r="B30" s="272"/>
    </row>
    <row r="31" spans="1:2" s="108" customFormat="1" ht="11.25">
      <c r="A31" s="108" t="s">
        <v>997</v>
      </c>
      <c r="B31" s="272"/>
    </row>
    <row r="32" ht="12.75">
      <c r="A32" s="144" t="s">
        <v>998</v>
      </c>
    </row>
    <row r="33" spans="1:2" s="108" customFormat="1" ht="11.25">
      <c r="A33" s="144"/>
      <c r="B33" s="272"/>
    </row>
    <row r="34" s="108" customFormat="1" ht="11.25">
      <c r="B34" s="272"/>
    </row>
    <row r="35" spans="2:19" s="108" customFormat="1" ht="12" thickBot="1">
      <c r="B35" s="271"/>
      <c r="C35" s="141"/>
      <c r="D35" s="141"/>
      <c r="E35" s="141"/>
      <c r="F35" s="141"/>
      <c r="G35" s="141"/>
      <c r="L35" s="141"/>
      <c r="M35" s="141"/>
      <c r="N35" s="141"/>
      <c r="O35" s="141"/>
      <c r="P35" s="141"/>
      <c r="Q35" s="141"/>
      <c r="R35" s="141"/>
      <c r="S35" s="141"/>
    </row>
    <row r="36" spans="2:19" ht="12.75">
      <c r="B36" s="494" t="s">
        <v>999</v>
      </c>
      <c r="C36" s="494"/>
      <c r="D36" s="494"/>
      <c r="E36" s="494"/>
      <c r="F36" s="494"/>
      <c r="G36" s="494"/>
      <c r="L36" s="494" t="s">
        <v>1000</v>
      </c>
      <c r="M36" s="494"/>
      <c r="N36" s="494"/>
      <c r="O36" s="494"/>
      <c r="P36" s="494"/>
      <c r="Q36" s="494"/>
      <c r="R36" s="494"/>
      <c r="S36" s="494"/>
    </row>
  </sheetData>
  <sheetProtection/>
  <mergeCells count="76">
    <mergeCell ref="L26:N26"/>
    <mergeCell ref="L25:N25"/>
    <mergeCell ref="T2:U2"/>
    <mergeCell ref="E4:G4"/>
    <mergeCell ref="L4:O4"/>
    <mergeCell ref="T4:U4"/>
    <mergeCell ref="T6:U6"/>
    <mergeCell ref="B8:G8"/>
    <mergeCell ref="L8:S8"/>
    <mergeCell ref="B9:G9"/>
    <mergeCell ref="D22:E22"/>
    <mergeCell ref="D23:E23"/>
    <mergeCell ref="D24:E24"/>
    <mergeCell ref="D25:E25"/>
    <mergeCell ref="L9:S9"/>
    <mergeCell ref="T11:U11"/>
    <mergeCell ref="K12:L12"/>
    <mergeCell ref="P12:Q12"/>
    <mergeCell ref="R12:S12"/>
    <mergeCell ref="T12:U12"/>
    <mergeCell ref="K11:L11"/>
    <mergeCell ref="P11:Q11"/>
    <mergeCell ref="R11:S11"/>
    <mergeCell ref="T13:U13"/>
    <mergeCell ref="K14:L14"/>
    <mergeCell ref="P14:Q14"/>
    <mergeCell ref="R14:S14"/>
    <mergeCell ref="T14:U14"/>
    <mergeCell ref="K13:L13"/>
    <mergeCell ref="P13:Q13"/>
    <mergeCell ref="R13:S13"/>
    <mergeCell ref="T15:U15"/>
    <mergeCell ref="K16:L16"/>
    <mergeCell ref="P16:Q16"/>
    <mergeCell ref="R16:S16"/>
    <mergeCell ref="T16:U16"/>
    <mergeCell ref="K15:L15"/>
    <mergeCell ref="P15:Q15"/>
    <mergeCell ref="S23:T23"/>
    <mergeCell ref="R15:S15"/>
    <mergeCell ref="B22:C22"/>
    <mergeCell ref="J22:K22"/>
    <mergeCell ref="L22:N22"/>
    <mergeCell ref="O22:P22"/>
    <mergeCell ref="Q22:R22"/>
    <mergeCell ref="S22:T22"/>
    <mergeCell ref="K17:L17"/>
    <mergeCell ref="P17:Q17"/>
    <mergeCell ref="B23:C23"/>
    <mergeCell ref="J23:K23"/>
    <mergeCell ref="O23:P23"/>
    <mergeCell ref="L23:N23"/>
    <mergeCell ref="Q23:R23"/>
    <mergeCell ref="R17:S17"/>
    <mergeCell ref="Q25:R25"/>
    <mergeCell ref="S25:T25"/>
    <mergeCell ref="B24:C24"/>
    <mergeCell ref="J24:K24"/>
    <mergeCell ref="B25:C25"/>
    <mergeCell ref="J25:K25"/>
    <mergeCell ref="O25:P25"/>
    <mergeCell ref="O24:P24"/>
    <mergeCell ref="L24:N24"/>
    <mergeCell ref="Q24:R24"/>
    <mergeCell ref="S24:T24"/>
    <mergeCell ref="J27:K27"/>
    <mergeCell ref="J28:K28"/>
    <mergeCell ref="B36:G36"/>
    <mergeCell ref="L36:S36"/>
    <mergeCell ref="L27:O27"/>
    <mergeCell ref="L28:Q28"/>
    <mergeCell ref="T17:U17"/>
    <mergeCell ref="K18:L18"/>
    <mergeCell ref="P18:Q18"/>
    <mergeCell ref="R18:S18"/>
    <mergeCell ref="T18:U18"/>
  </mergeCells>
  <printOptions/>
  <pageMargins left="0.7874015748031497" right="0.3937007874015748" top="0.3937007874015748" bottom="0.3937007874015748" header="0.5118110236220472" footer="0.5118110236220472"/>
  <pageSetup fitToHeight="1" fitToWidth="1" horizontalDpi="360" verticalDpi="360" orientation="landscape" paperSize="9" scale="8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IV36"/>
  <sheetViews>
    <sheetView showGridLines="0" zoomScale="75" zoomScaleNormal="75" zoomScalePageLayoutView="0" workbookViewId="0" topLeftCell="A1">
      <selection activeCell="D23" sqref="D23:E25"/>
    </sheetView>
  </sheetViews>
  <sheetFormatPr defaultColWidth="11.421875" defaultRowHeight="12.75"/>
  <cols>
    <col min="1" max="1" width="3.421875" style="94" customWidth="1"/>
    <col min="2" max="2" width="6.140625" style="259" customWidth="1"/>
    <col min="3" max="3" width="4.421875" style="94" customWidth="1"/>
    <col min="4" max="4" width="5.421875" style="94" bestFit="1" customWidth="1"/>
    <col min="5" max="6" width="18.57421875" style="94" customWidth="1"/>
    <col min="7" max="7" width="8.8515625" style="94" customWidth="1"/>
    <col min="8" max="8" width="8.140625" style="94" customWidth="1"/>
    <col min="9" max="9" width="0.42578125" style="94" customWidth="1"/>
    <col min="10" max="10" width="3.57421875" style="94" customWidth="1"/>
    <col min="11" max="11" width="5.421875" style="94" customWidth="1"/>
    <col min="12" max="12" width="0.42578125" style="94" customWidth="1"/>
    <col min="13" max="13" width="5.00390625" style="94" customWidth="1"/>
    <col min="14" max="14" width="4.8515625" style="94" customWidth="1"/>
    <col min="15" max="15" width="16.57421875" style="94" customWidth="1"/>
    <col min="16" max="16" width="2.57421875" style="94" customWidth="1"/>
    <col min="17" max="17" width="18.8515625" style="94" customWidth="1"/>
    <col min="18" max="18" width="2.57421875" style="94" customWidth="1"/>
    <col min="19" max="19" width="6.421875" style="94" customWidth="1"/>
    <col min="20" max="20" width="3.57421875" style="94" customWidth="1"/>
    <col min="21" max="21" width="2.8515625" style="94" customWidth="1"/>
    <col min="22" max="16384" width="11.421875" style="94" customWidth="1"/>
  </cols>
  <sheetData>
    <row r="1" spans="1:2" s="93" customFormat="1" ht="25.5">
      <c r="A1" s="92" t="s">
        <v>983</v>
      </c>
      <c r="B1" s="258"/>
    </row>
    <row r="2" spans="18:21" ht="16.5" thickBot="1">
      <c r="R2" s="95" t="s">
        <v>984</v>
      </c>
      <c r="S2" s="96" t="s">
        <v>945</v>
      </c>
      <c r="T2" s="528">
        <f>IF(Daten!$F$5="","",Daten!$F$5)</f>
      </c>
      <c r="U2" s="528"/>
    </row>
    <row r="3" spans="2:21" s="97" customFormat="1" ht="8.25">
      <c r="B3" s="260"/>
      <c r="R3" s="98"/>
      <c r="S3" s="99"/>
      <c r="T3" s="100"/>
      <c r="U3" s="101"/>
    </row>
    <row r="4" spans="1:21" ht="16.5" thickBot="1">
      <c r="A4" s="102"/>
      <c r="B4" s="261" t="s">
        <v>985</v>
      </c>
      <c r="C4" s="102"/>
      <c r="D4" s="102"/>
      <c r="E4" s="529">
        <f>IF(Daten!$C$3="","",Daten!$C$3)</f>
      </c>
      <c r="F4" s="530"/>
      <c r="G4" s="530"/>
      <c r="H4" s="102"/>
      <c r="I4" s="102"/>
      <c r="K4" s="103" t="s">
        <v>986</v>
      </c>
      <c r="L4" s="481"/>
      <c r="M4" s="482"/>
      <c r="N4" s="482"/>
      <c r="O4" s="482"/>
      <c r="P4" s="102"/>
      <c r="R4" s="95" t="s">
        <v>970</v>
      </c>
      <c r="S4" s="96" t="s">
        <v>945</v>
      </c>
      <c r="T4" s="528">
        <f>IF(Daten!$F$6="","",Daten!$F$6)</f>
      </c>
      <c r="U4" s="528"/>
    </row>
    <row r="5" spans="1:21" s="97" customFormat="1" ht="8.25">
      <c r="A5" s="104"/>
      <c r="B5" s="262"/>
      <c r="C5" s="104"/>
      <c r="D5" s="104"/>
      <c r="E5" s="104"/>
      <c r="F5" s="104"/>
      <c r="G5" s="105"/>
      <c r="H5" s="104"/>
      <c r="I5" s="104"/>
      <c r="L5" s="106"/>
      <c r="M5" s="104"/>
      <c r="N5" s="104"/>
      <c r="O5" s="104"/>
      <c r="P5" s="104"/>
      <c r="R5" s="98"/>
      <c r="S5" s="99"/>
      <c r="T5" s="100"/>
      <c r="U5" s="101"/>
    </row>
    <row r="6" spans="1:21" ht="16.5" thickBot="1">
      <c r="A6" s="102"/>
      <c r="B6" s="263"/>
      <c r="C6" s="102"/>
      <c r="D6" s="102"/>
      <c r="E6" s="102"/>
      <c r="F6" s="102"/>
      <c r="G6" s="102"/>
      <c r="H6" s="102"/>
      <c r="I6" s="102"/>
      <c r="J6" s="102"/>
      <c r="K6" s="102"/>
      <c r="R6" s="95" t="s">
        <v>971</v>
      </c>
      <c r="S6" s="96" t="s">
        <v>945</v>
      </c>
      <c r="T6" s="528">
        <f>IF(Daten!$F$7="","",Daten!$F$7)</f>
      </c>
      <c r="U6" s="528"/>
    </row>
    <row r="7" spans="1:11" s="108" customFormat="1" ht="11.25">
      <c r="A7" s="107"/>
      <c r="B7" s="264"/>
      <c r="C7" s="107"/>
      <c r="D7" s="107"/>
      <c r="E7" s="107"/>
      <c r="F7" s="107"/>
      <c r="G7" s="107"/>
      <c r="H7" s="107"/>
      <c r="I7" s="107"/>
      <c r="J7" s="107"/>
      <c r="K7" s="107"/>
    </row>
    <row r="8" spans="2:20" ht="16.5" thickBot="1">
      <c r="B8" s="528">
        <f>Termine!C16</f>
      </c>
      <c r="C8" s="528"/>
      <c r="D8" s="528"/>
      <c r="E8" s="528"/>
      <c r="F8" s="528"/>
      <c r="G8" s="528"/>
      <c r="L8" s="528">
        <f>Termine!F16</f>
      </c>
      <c r="M8" s="528"/>
      <c r="N8" s="528"/>
      <c r="O8" s="528"/>
      <c r="P8" s="528"/>
      <c r="Q8" s="528"/>
      <c r="R8" s="528"/>
      <c r="S8" s="528"/>
      <c r="T8" s="102"/>
    </row>
    <row r="9" spans="2:19" ht="12.75">
      <c r="B9" s="531" t="s">
        <v>987</v>
      </c>
      <c r="C9" s="532"/>
      <c r="D9" s="532"/>
      <c r="E9" s="532"/>
      <c r="F9" s="532"/>
      <c r="G9" s="532"/>
      <c r="L9" s="531" t="s">
        <v>988</v>
      </c>
      <c r="M9" s="532"/>
      <c r="N9" s="532"/>
      <c r="O9" s="532"/>
      <c r="P9" s="532"/>
      <c r="Q9" s="532"/>
      <c r="R9" s="532"/>
      <c r="S9" s="532"/>
    </row>
    <row r="10" s="109" customFormat="1" ht="7.5" thickBot="1">
      <c r="B10" s="265"/>
    </row>
    <row r="11" spans="1:21" s="113" customFormat="1" ht="24.75" customHeight="1">
      <c r="A11" s="110" t="s">
        <v>989</v>
      </c>
      <c r="B11" s="266" t="s">
        <v>1003</v>
      </c>
      <c r="C11" s="111" t="s">
        <v>990</v>
      </c>
      <c r="D11" s="224" t="s">
        <v>2079</v>
      </c>
      <c r="E11" s="111" t="s">
        <v>948</v>
      </c>
      <c r="F11" s="111" t="s">
        <v>949</v>
      </c>
      <c r="G11" s="111" t="s">
        <v>968</v>
      </c>
      <c r="H11" s="112" t="s">
        <v>991</v>
      </c>
      <c r="J11" s="110" t="s">
        <v>989</v>
      </c>
      <c r="K11" s="521" t="s">
        <v>1003</v>
      </c>
      <c r="L11" s="522"/>
      <c r="M11" s="111" t="s">
        <v>990</v>
      </c>
      <c r="N11" s="224" t="s">
        <v>2079</v>
      </c>
      <c r="O11" s="222" t="s">
        <v>948</v>
      </c>
      <c r="P11" s="523" t="s">
        <v>949</v>
      </c>
      <c r="Q11" s="524"/>
      <c r="R11" s="523" t="s">
        <v>968</v>
      </c>
      <c r="S11" s="524"/>
      <c r="T11" s="523" t="s">
        <v>991</v>
      </c>
      <c r="U11" s="535"/>
    </row>
    <row r="12" spans="1:21" s="116" customFormat="1" ht="23.25">
      <c r="A12" s="114">
        <v>1</v>
      </c>
      <c r="B12" s="145"/>
      <c r="C12" s="79" t="s">
        <v>1004</v>
      </c>
      <c r="D12" s="79"/>
      <c r="E12" s="79"/>
      <c r="F12" s="79"/>
      <c r="G12" s="77"/>
      <c r="H12" s="71">
        <f>IF(G12="","",RANK(G12,$G$12:$G$16))</f>
      </c>
      <c r="J12" s="114">
        <v>1</v>
      </c>
      <c r="K12" s="517">
        <f>IF($L$8=Daten!$F$10,RIGHT(Daten!C21,4),"")</f>
      </c>
      <c r="L12" s="518"/>
      <c r="M12" s="115" t="s">
        <v>1004</v>
      </c>
      <c r="N12" s="115"/>
      <c r="O12" s="115">
        <f>IF($L$8=Daten!$F$10,Daten!D21,"")</f>
      </c>
      <c r="P12" s="519">
        <f>IF($L$8=Daten!$F$10,Daten!F21,"")</f>
      </c>
      <c r="Q12" s="520"/>
      <c r="R12" s="452"/>
      <c r="S12" s="453"/>
      <c r="T12" s="460">
        <f>IF(R12="","",RANK(R12,$R$12:$R$16))</f>
      </c>
      <c r="U12" s="461"/>
    </row>
    <row r="13" spans="1:21" s="116" customFormat="1" ht="23.25">
      <c r="A13" s="114">
        <v>2</v>
      </c>
      <c r="B13" s="145"/>
      <c r="C13" s="79" t="s">
        <v>1004</v>
      </c>
      <c r="D13" s="79"/>
      <c r="E13" s="79"/>
      <c r="F13" s="79"/>
      <c r="G13" s="77"/>
      <c r="H13" s="71">
        <f>IF(G13="","",IF(G13=G12,H12+1,RANK(G13,$G$12:$G$16)))</f>
      </c>
      <c r="J13" s="114">
        <v>2</v>
      </c>
      <c r="K13" s="517">
        <f>IF($L$8=Daten!$F$10,RIGHT(Daten!C22,4),"")</f>
      </c>
      <c r="L13" s="518"/>
      <c r="M13" s="115" t="s">
        <v>1004</v>
      </c>
      <c r="N13" s="115"/>
      <c r="O13" s="115">
        <f>IF($L$8=Daten!$F$10,Daten!D22,"")</f>
      </c>
      <c r="P13" s="519">
        <f>IF($L$8=Daten!$F$10,Daten!F22,"")</f>
      </c>
      <c r="Q13" s="520"/>
      <c r="R13" s="452"/>
      <c r="S13" s="453"/>
      <c r="T13" s="460">
        <f>IF(R13="","",IF(R13=R12,T12+1,RANK(R13,$R$12:$R$16)))</f>
      </c>
      <c r="U13" s="461"/>
    </row>
    <row r="14" spans="1:21" s="116" customFormat="1" ht="23.25">
      <c r="A14" s="114">
        <v>3</v>
      </c>
      <c r="B14" s="145"/>
      <c r="C14" s="79" t="s">
        <v>1004</v>
      </c>
      <c r="D14" s="79"/>
      <c r="E14" s="79"/>
      <c r="F14" s="79"/>
      <c r="G14" s="77"/>
      <c r="H14" s="71">
        <f>IF(G14="","",IF(G14=G13,H13+1,IF(G14=G12,H12+1,RANK(G14,$G$12:$G$16))))</f>
      </c>
      <c r="J14" s="114">
        <v>3</v>
      </c>
      <c r="K14" s="517">
        <f>IF($L$8=Daten!$F$10,RIGHT(Daten!C23,4),"")</f>
      </c>
      <c r="L14" s="518"/>
      <c r="M14" s="115" t="s">
        <v>1004</v>
      </c>
      <c r="N14" s="115"/>
      <c r="O14" s="115">
        <f>IF($L$8=Daten!$F$10,Daten!D23,"")</f>
      </c>
      <c r="P14" s="519">
        <f>IF($L$8=Daten!$F$10,Daten!F23,"")</f>
      </c>
      <c r="Q14" s="520"/>
      <c r="R14" s="452"/>
      <c r="S14" s="453"/>
      <c r="T14" s="460">
        <f>IF(R14="","",IF(R14=R13,T13+1,IF(R14=R12,T12+1,RANK(R14,$R$12:$R$16))))</f>
      </c>
      <c r="U14" s="461"/>
    </row>
    <row r="15" spans="1:21" s="116" customFormat="1" ht="23.25">
      <c r="A15" s="114">
        <v>4</v>
      </c>
      <c r="B15" s="145"/>
      <c r="C15" s="79" t="s">
        <v>1004</v>
      </c>
      <c r="D15" s="79"/>
      <c r="E15" s="79"/>
      <c r="F15" s="79"/>
      <c r="G15" s="77"/>
      <c r="H15" s="71">
        <f>IF(G15="","",IF(G15=G14,H14+1,IF(G15=G13,H13+1,IF(G15=G12,H12+1,RANK(G15,$G$12:$G$16)))))</f>
      </c>
      <c r="J15" s="114">
        <v>4</v>
      </c>
      <c r="K15" s="517">
        <f>IF($L$8=Daten!$F$10,RIGHT(Daten!C24,4),"")</f>
      </c>
      <c r="L15" s="518"/>
      <c r="M15" s="115" t="s">
        <v>1004</v>
      </c>
      <c r="N15" s="115"/>
      <c r="O15" s="115">
        <f>IF($L$8=Daten!$F$10,Daten!D24,"")</f>
      </c>
      <c r="P15" s="519">
        <f>IF($L$8=Daten!$F$10,Daten!F24,"")</f>
      </c>
      <c r="Q15" s="520"/>
      <c r="R15" s="452"/>
      <c r="S15" s="453"/>
      <c r="T15" s="460">
        <f>IF(R15="","",IF(R15=R14,T14+1,IF(R15=R13,T13+1,IF(R15=R12,T12+1,RANK(R15,$R$12:$R$16)))))</f>
      </c>
      <c r="U15" s="461"/>
    </row>
    <row r="16" spans="1:21" s="116" customFormat="1" ht="24" thickBot="1">
      <c r="A16" s="199">
        <v>5</v>
      </c>
      <c r="B16" s="200"/>
      <c r="C16" s="191" t="s">
        <v>1004</v>
      </c>
      <c r="D16" s="191"/>
      <c r="E16" s="191"/>
      <c r="F16" s="191"/>
      <c r="G16" s="189"/>
      <c r="H16" s="190">
        <f>IF(G16="","",IF(G16=G15,H15+1,IF(G16=G14,H14+1,IF(G16=G13,H13+1,IF(G16=G12,H12+1,RANK(G16,$G$12:$G$16))))))</f>
      </c>
      <c r="J16" s="199">
        <v>5</v>
      </c>
      <c r="K16" s="486">
        <f>IF($L$8=Daten!$F$10,RIGHT(Daten!C25,4),"")</f>
      </c>
      <c r="L16" s="487"/>
      <c r="M16" s="132" t="s">
        <v>1004</v>
      </c>
      <c r="N16" s="132"/>
      <c r="O16" s="132">
        <f>IF($L$8=Daten!$F$10,Daten!D25,"")</f>
      </c>
      <c r="P16" s="515">
        <f>IF($L$8=Daten!$F$10,Daten!F25,"")</f>
      </c>
      <c r="Q16" s="516"/>
      <c r="R16" s="445"/>
      <c r="S16" s="446"/>
      <c r="T16" s="447">
        <f>IF(R16="","",IF(R16=R15,T15+1,IF(R16=R14,T14+1,IF(R16=R13,T13+1,IF(R16=R12,T12+1,RANK(R16,$R$12:$R$16))))))</f>
      </c>
      <c r="U16" s="448"/>
    </row>
    <row r="17" spans="1:21" s="116" customFormat="1" ht="23.25" customHeight="1">
      <c r="A17" s="201">
        <v>4</v>
      </c>
      <c r="B17" s="202"/>
      <c r="C17" s="236" t="s">
        <v>2068</v>
      </c>
      <c r="D17" s="203"/>
      <c r="E17" s="203"/>
      <c r="F17" s="203"/>
      <c r="G17" s="204"/>
      <c r="H17" s="205"/>
      <c r="I17" s="206"/>
      <c r="J17" s="208">
        <v>6</v>
      </c>
      <c r="K17" s="504">
        <f>IF($L$8=Daten!$F$10,RIGHT(Daten!C26,4),"")</f>
      </c>
      <c r="L17" s="505"/>
      <c r="M17" s="232" t="s">
        <v>2068</v>
      </c>
      <c r="N17" s="232"/>
      <c r="O17" s="229">
        <f>IF($L$8=Daten!$F$10,Daten!D26,"")</f>
      </c>
      <c r="P17" s="506">
        <f>IF($L$8=Daten!$F$10,Daten!F26,"")</f>
      </c>
      <c r="Q17" s="507"/>
      <c r="R17" s="513"/>
      <c r="S17" s="514"/>
      <c r="T17" s="484"/>
      <c r="U17" s="485"/>
    </row>
    <row r="18" spans="1:21" s="116" customFormat="1" ht="24" thickBot="1">
      <c r="A18" s="117">
        <v>5</v>
      </c>
      <c r="B18" s="146"/>
      <c r="C18" s="238" t="s">
        <v>2068</v>
      </c>
      <c r="D18" s="226"/>
      <c r="E18" s="226"/>
      <c r="F18" s="80"/>
      <c r="G18" s="78"/>
      <c r="H18" s="72"/>
      <c r="I18" s="207"/>
      <c r="J18" s="209">
        <v>7</v>
      </c>
      <c r="K18" s="486">
        <f>IF($L$8=Daten!$F$10,RIGHT(Daten!C27,4),"")</f>
      </c>
      <c r="L18" s="487"/>
      <c r="M18" s="234" t="s">
        <v>2068</v>
      </c>
      <c r="N18" s="234"/>
      <c r="O18" s="230">
        <f>IF($L$8=Daten!$F$10,Daten!D27,"")</f>
      </c>
      <c r="P18" s="488">
        <f>IF($L$8=Daten!$F$10,Daten!F27,"")</f>
      </c>
      <c r="Q18" s="489"/>
      <c r="R18" s="490"/>
      <c r="S18" s="491"/>
      <c r="T18" s="492"/>
      <c r="U18" s="493"/>
    </row>
    <row r="19" ht="12.75">
      <c r="B19" s="267" t="s">
        <v>992</v>
      </c>
    </row>
    <row r="20" s="109" customFormat="1" ht="7.5" thickBot="1">
      <c r="B20" s="265"/>
    </row>
    <row r="21" spans="1:21" s="108" customFormat="1" ht="11.25">
      <c r="A21" s="118"/>
      <c r="B21" s="26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</row>
    <row r="22" spans="1:256" s="126" customFormat="1" ht="12.75">
      <c r="A22" s="121"/>
      <c r="B22" s="501" t="s">
        <v>991</v>
      </c>
      <c r="C22" s="501"/>
      <c r="D22" s="533" t="s">
        <v>948</v>
      </c>
      <c r="E22" s="396"/>
      <c r="F22" s="122" t="s">
        <v>949</v>
      </c>
      <c r="G22" s="122" t="s">
        <v>968</v>
      </c>
      <c r="H22" s="122" t="s">
        <v>993</v>
      </c>
      <c r="I22" s="123"/>
      <c r="J22" s="502" t="s">
        <v>993</v>
      </c>
      <c r="K22" s="502"/>
      <c r="L22" s="502" t="s">
        <v>968</v>
      </c>
      <c r="M22" s="503"/>
      <c r="N22" s="503"/>
      <c r="O22" s="502" t="s">
        <v>948</v>
      </c>
      <c r="P22" s="502"/>
      <c r="Q22" s="502" t="s">
        <v>949</v>
      </c>
      <c r="R22" s="502"/>
      <c r="S22" s="502" t="s">
        <v>991</v>
      </c>
      <c r="T22" s="502"/>
      <c r="U22" s="124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s="116" customFormat="1" ht="23.25">
      <c r="A23" s="127"/>
      <c r="B23" s="508">
        <v>1</v>
      </c>
      <c r="C23" s="509"/>
      <c r="D23" s="519">
        <f>IF($H$15=$B23,$E$15,IF($H$12=$B23,$E$12,IF($H$13=$B23,$E$13,IF($H$14=$B23,$E$14,IF($H$16=$B23,$E$16,"")))))</f>
      </c>
      <c r="E23" s="534"/>
      <c r="F23" s="115">
        <f>IF($H$15=$B23,$F$15,IF($H$12=$B23,$F$12,IF($H$13=$B23,$F$13,IF($H$14=$B23,$F$14,IF($H$16=$B23,$F$16,"")))))</f>
      </c>
      <c r="G23" s="128">
        <f>IF($H$15=$B23,$G$15,IF($H$12=$B23,$G$12,IF($H$13=$B23,$G$13,IF($H$14=$B23,$G$14,IF($H$16=$B23,$G$16,"")))))</f>
      </c>
      <c r="H23" s="115">
        <f>IF(AND(D23="",O23=""),"",IF(IF(G23="",0,G23)&gt;IF(L23="",0,L23),2,IF(IF(G23="",0,G23)=IF(L23="",0,L23),1,0)))</f>
      </c>
      <c r="I23" s="129" t="s">
        <v>994</v>
      </c>
      <c r="J23" s="495">
        <f>IF(AND(D23="",O23=""),"",IF(IF(L23="",0,L23)&gt;IF(G23="",0,G23),2,IF(IF(L23="",0,L23)=IF(G23="",0,G23),1,0)))</f>
      </c>
      <c r="K23" s="495">
        <f>IF(J23&gt;O23,2,IF(J23=O23,1,0))</f>
        <v>1</v>
      </c>
      <c r="L23" s="510">
        <f>IF($T$15=$B23,$R$15,IF($T$12=$B23,$R$12,IF($T$13=$B23,$R$13,IF($T$14=$B23,$R$14,IF($T$16=$B23,$R$16,"")))))</f>
      </c>
      <c r="M23" s="511"/>
      <c r="N23" s="512"/>
      <c r="O23" s="495">
        <f>IF($T$15=$B23,$O$15,IF($T$12=$B23,$O$12,IF($T$13=$B23,$O$13,IF($T$14=$B23,$O$14,IF($T$16=$B23,$O$16,"")))))</f>
      </c>
      <c r="P23" s="495">
        <f aca="true" t="shared" si="0" ref="P23:R25">IF($H$15=$B23,$E$15,IF($H$12=$B23,$E$12,IF($H$13=$B23,$E$13,IF($H$14=$B23,$E$14,IF($H$16=$B23,$E$16,"")))))</f>
      </c>
      <c r="Q23" s="495">
        <f>IF($T$15=$B23,$P$15,IF($T$12=$B23,$P$12,IF($T$13=$B23,$P$13,IF($T$14=$B23,$P$14,IF($T$16=$B23,$P$16,"")))))</f>
      </c>
      <c r="R23" s="495">
        <f t="shared" si="0"/>
      </c>
      <c r="S23" s="496">
        <v>1</v>
      </c>
      <c r="T23" s="496"/>
      <c r="U23" s="130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spans="1:256" s="116" customFormat="1" ht="23.25">
      <c r="A24" s="127"/>
      <c r="B24" s="497">
        <v>2</v>
      </c>
      <c r="C24" s="497"/>
      <c r="D24" s="519">
        <f>IF($H$15=$B24,$E$15,IF($H$12=$B24,$E$12,IF($H$13=$B24,$E$13,IF($H$14=$B24,$E$14,IF($H$16=$B24,$E$16,"")))))</f>
      </c>
      <c r="E24" s="534"/>
      <c r="F24" s="115">
        <f>IF($H$15=$B24,$F$15,IF($H$12=$B24,$F$12,IF($H$13=$B24,$F$13,IF($H$14=$B24,$F$14,IF($H$16=$B24,$F$16,"")))))</f>
      </c>
      <c r="G24" s="115">
        <f>IF($H$15=$B24,$G$15,IF($H$12=$B24,$G$12,IF($H$13=$B24,$G$13,IF($H$14=$B24,$G$14,IF($H$16=$B24,$G$16,"")))))</f>
      </c>
      <c r="H24" s="115">
        <f>IF(AND(D24="",O24=""),"",IF(IF(G24="",0,G24)&gt;IF(L24="",0,L24),2,IF(IF(G24="",0,G24)=IF(L24="",0,L24),1,0)))</f>
      </c>
      <c r="I24" s="129" t="s">
        <v>994</v>
      </c>
      <c r="J24" s="495">
        <f>IF(AND(D24="",O24=""),"",IF(IF(L24="",0,L24)&gt;IF(G24="",0,G24),2,IF(IF(L24="",0,L24)=IF(G24="",0,G24),1,0)))</f>
      </c>
      <c r="K24" s="495">
        <f>IF(J24&gt;O24,2,IF(J24=O24,1,0))</f>
        <v>1</v>
      </c>
      <c r="L24" s="498">
        <f>IF($T$15=$B24,$R$15,IF($T$12=$B24,$R$12,IF($T$13=$B24,$R$13,IF($T$14=$B24,$R$14,IF($T$16=$B24,$R$16,"")))))</f>
      </c>
      <c r="M24" s="499"/>
      <c r="N24" s="500"/>
      <c r="O24" s="495">
        <f>IF($T$15=$B24,$O$15,IF($T$12=$B24,$O$12,IF($T$13=$B24,$O$13,IF($T$14=$B24,$O$14,IF($T$16=$B24,$O$16,"")))))</f>
      </c>
      <c r="P24" s="495">
        <f t="shared" si="0"/>
      </c>
      <c r="Q24" s="495">
        <f>IF($T$15=$B24,$P$15,IF($T$12=$B24,$P$12,IF($T$13=$B24,$P$13,IF($T$14=$B24,$P$14,IF($T$16=$B24,$P$16,"")))))</f>
      </c>
      <c r="R24" s="495">
        <f t="shared" si="0"/>
      </c>
      <c r="S24" s="496">
        <v>2</v>
      </c>
      <c r="T24" s="496"/>
      <c r="U24" s="130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</row>
    <row r="25" spans="1:256" s="116" customFormat="1" ht="24" thickBot="1">
      <c r="A25" s="127"/>
      <c r="B25" s="497">
        <v>3</v>
      </c>
      <c r="C25" s="497"/>
      <c r="D25" s="519">
        <f>IF($H$15=$B25,$E$15,IF($H$12=$B25,$E$12,IF($H$13=$B25,$E$13,IF($H$14=$B25,$E$14,IF($H$16=$B25,$E$16,"")))))</f>
      </c>
      <c r="E25" s="534"/>
      <c r="F25" s="115">
        <f>IF($H$15=$B25,$F$15,IF($H$12=$B25,$F$12,IF($H$13=$B25,$F$13,IF($H$14=$B25,$F$14,IF($H$16=$B25,$F$16,"")))))</f>
      </c>
      <c r="G25" s="132">
        <f>IF($H$15=$B25,$G$15,IF($H$12=$B25,$G$12,IF($H$13=$B25,$G$13,IF($H$14=$B25,$G$14,IF($H$16=$B25,$G$16,"")))))</f>
      </c>
      <c r="H25" s="115">
        <f>IF(AND(D25="",O25=""),"",IF(IF(G25="",0,G25)&gt;IF(L25="",0,L25),2,IF(IF(G25="",0,G25)=IF(L25="",0,L25),1,0)))</f>
      </c>
      <c r="I25" s="129" t="s">
        <v>994</v>
      </c>
      <c r="J25" s="495">
        <f>IF(AND(D25="",O25=""),"",IF(IF(L25="",0,L25)&gt;IF(G25="",0,G25),2,IF(IF(L25="",0,L25)=IF(G25="",0,G25),1,0)))</f>
      </c>
      <c r="K25" s="495">
        <f>IF(J25&gt;O25,2,IF(J25=O25,1,0))</f>
        <v>1</v>
      </c>
      <c r="L25" s="525">
        <f>IF($T$15=$B25,$R$15,IF($T$12=$B25,$R$12,IF($T$13=$B25,$R$13,IF($T$14=$B25,$R$14,IF($T$16=$B25,$R$16,"")))))</f>
      </c>
      <c r="M25" s="526"/>
      <c r="N25" s="527"/>
      <c r="O25" s="495">
        <f>IF($T$15=$B25,$O$15,IF($T$12=$B25,$O$12,IF($T$13=$B25,$O$13,IF($T$14=$B25,$O$14,IF($T$16=$B25,$O$16,"")))))</f>
      </c>
      <c r="P25" s="495">
        <f t="shared" si="0"/>
      </c>
      <c r="Q25" s="495">
        <f>IF($T$15=$B25,$P$15,IF($T$12=$B25,$P$12,IF($T$13=$B25,$P$13,IF($T$14=$B25,$P$14,IF($T$16=$B25,$P$16,"")))))</f>
      </c>
      <c r="R25" s="495">
        <f t="shared" si="0"/>
      </c>
      <c r="S25" s="496">
        <v>3</v>
      </c>
      <c r="T25" s="496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</row>
    <row r="26" spans="1:256" s="116" customFormat="1" ht="24" thickBot="1">
      <c r="A26" s="127"/>
      <c r="B26" s="269"/>
      <c r="C26" s="133"/>
      <c r="D26" s="133"/>
      <c r="E26" s="134"/>
      <c r="F26" s="135" t="s">
        <v>967</v>
      </c>
      <c r="G26" s="90">
        <f>SUM(G23:G25)</f>
        <v>0</v>
      </c>
      <c r="H26" s="83"/>
      <c r="I26" s="56"/>
      <c r="J26" s="84"/>
      <c r="K26" s="84"/>
      <c r="L26" s="465">
        <f>SUM(L23:N25)</f>
        <v>0</v>
      </c>
      <c r="M26" s="466"/>
      <c r="N26" s="467"/>
      <c r="O26" s="85"/>
      <c r="P26" s="84"/>
      <c r="Q26" s="84"/>
      <c r="R26" s="136"/>
      <c r="S26" s="137"/>
      <c r="T26" s="137"/>
      <c r="U26" s="130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spans="1:256" s="116" customFormat="1" ht="24" thickBot="1">
      <c r="A27" s="127"/>
      <c r="B27" s="270"/>
      <c r="C27" s="131"/>
      <c r="D27" s="131"/>
      <c r="E27" s="138"/>
      <c r="F27" s="138"/>
      <c r="G27" s="168"/>
      <c r="H27" s="169">
        <f>IF(AND(SUM(G26)=0,SUM(L26)=0),"",SUM(G26))</f>
      </c>
      <c r="I27" s="155"/>
      <c r="J27" s="426">
        <f>IF(AND(SUM(L26)=0,SUM(G26)=0),"",SUM(L26))</f>
      </c>
      <c r="K27" s="426">
        <f>IF(AND(SUM(J26)=0,SUM(O26)=0),"",SUM(J26))</f>
      </c>
      <c r="L27" s="430"/>
      <c r="M27" s="430"/>
      <c r="N27" s="430"/>
      <c r="O27" s="430"/>
      <c r="P27" s="58"/>
      <c r="Q27" s="58"/>
      <c r="R27" s="131"/>
      <c r="S27" s="131"/>
      <c r="T27" s="131"/>
      <c r="U27" s="139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s="108" customFormat="1" ht="21" thickBot="1">
      <c r="A28" s="140"/>
      <c r="B28" s="271"/>
      <c r="C28" s="141"/>
      <c r="D28" s="141"/>
      <c r="E28" s="141"/>
      <c r="F28" s="141"/>
      <c r="G28" s="89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27">
        <f>IF(J27="","",IF(J27&gt;H27,2,IF(J27=H27,1,0)))</f>
      </c>
      <c r="K28" s="428">
        <f>IF(SUM(J23:J25)&gt;SUM(O23:Q25),2,IF(SUM(J23:J25)=SUM(O23:Q25),1,0))</f>
        <v>1</v>
      </c>
      <c r="L28" s="431"/>
      <c r="M28" s="432"/>
      <c r="N28" s="432"/>
      <c r="O28" s="432"/>
      <c r="P28" s="432"/>
      <c r="Q28" s="432"/>
      <c r="R28" s="141"/>
      <c r="S28" s="141"/>
      <c r="T28" s="141"/>
      <c r="U28" s="142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2:256" s="109" customFormat="1" ht="6.75">
      <c r="B29" s="265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" s="108" customFormat="1" ht="11.25">
      <c r="A30" s="107" t="s">
        <v>996</v>
      </c>
      <c r="B30" s="272"/>
    </row>
    <row r="31" spans="1:2" s="108" customFormat="1" ht="11.25">
      <c r="A31" s="108" t="s">
        <v>997</v>
      </c>
      <c r="B31" s="272"/>
    </row>
    <row r="32" ht="12.75">
      <c r="A32" s="144" t="s">
        <v>998</v>
      </c>
    </row>
    <row r="33" spans="1:2" s="108" customFormat="1" ht="11.25">
      <c r="A33" s="144"/>
      <c r="B33" s="272"/>
    </row>
    <row r="34" s="108" customFormat="1" ht="11.25">
      <c r="B34" s="272"/>
    </row>
    <row r="35" spans="2:19" s="108" customFormat="1" ht="12" thickBot="1">
      <c r="B35" s="271"/>
      <c r="C35" s="141"/>
      <c r="D35" s="141"/>
      <c r="E35" s="141"/>
      <c r="F35" s="141"/>
      <c r="G35" s="141"/>
      <c r="L35" s="141"/>
      <c r="M35" s="141"/>
      <c r="N35" s="141"/>
      <c r="O35" s="141"/>
      <c r="P35" s="141"/>
      <c r="Q35" s="141"/>
      <c r="R35" s="141"/>
      <c r="S35" s="141"/>
    </row>
    <row r="36" spans="2:19" ht="12.75">
      <c r="B36" s="494" t="s">
        <v>999</v>
      </c>
      <c r="C36" s="494"/>
      <c r="D36" s="494"/>
      <c r="E36" s="494"/>
      <c r="F36" s="494"/>
      <c r="G36" s="494"/>
      <c r="L36" s="494" t="s">
        <v>1000</v>
      </c>
      <c r="M36" s="494"/>
      <c r="N36" s="494"/>
      <c r="O36" s="494"/>
      <c r="P36" s="494"/>
      <c r="Q36" s="494"/>
      <c r="R36" s="494"/>
      <c r="S36" s="494"/>
    </row>
  </sheetData>
  <sheetProtection/>
  <mergeCells count="76">
    <mergeCell ref="L26:N26"/>
    <mergeCell ref="L25:N25"/>
    <mergeCell ref="T2:U2"/>
    <mergeCell ref="E4:G4"/>
    <mergeCell ref="L4:O4"/>
    <mergeCell ref="T4:U4"/>
    <mergeCell ref="T6:U6"/>
    <mergeCell ref="B8:G8"/>
    <mergeCell ref="L8:S8"/>
    <mergeCell ref="B9:G9"/>
    <mergeCell ref="D22:E22"/>
    <mergeCell ref="D23:E23"/>
    <mergeCell ref="D24:E24"/>
    <mergeCell ref="D25:E25"/>
    <mergeCell ref="L9:S9"/>
    <mergeCell ref="T11:U11"/>
    <mergeCell ref="K12:L12"/>
    <mergeCell ref="P12:Q12"/>
    <mergeCell ref="R12:S12"/>
    <mergeCell ref="T12:U12"/>
    <mergeCell ref="K11:L11"/>
    <mergeCell ref="P11:Q11"/>
    <mergeCell ref="R11:S11"/>
    <mergeCell ref="T13:U13"/>
    <mergeCell ref="K14:L14"/>
    <mergeCell ref="P14:Q14"/>
    <mergeCell ref="R14:S14"/>
    <mergeCell ref="T14:U14"/>
    <mergeCell ref="K13:L13"/>
    <mergeCell ref="P13:Q13"/>
    <mergeCell ref="R13:S13"/>
    <mergeCell ref="T15:U15"/>
    <mergeCell ref="K16:L16"/>
    <mergeCell ref="P16:Q16"/>
    <mergeCell ref="R16:S16"/>
    <mergeCell ref="T16:U16"/>
    <mergeCell ref="K15:L15"/>
    <mergeCell ref="P15:Q15"/>
    <mergeCell ref="S23:T23"/>
    <mergeCell ref="R15:S15"/>
    <mergeCell ref="B22:C22"/>
    <mergeCell ref="J22:K22"/>
    <mergeCell ref="L22:N22"/>
    <mergeCell ref="O22:P22"/>
    <mergeCell ref="Q22:R22"/>
    <mergeCell ref="S22:T22"/>
    <mergeCell ref="K17:L17"/>
    <mergeCell ref="P17:Q17"/>
    <mergeCell ref="B23:C23"/>
    <mergeCell ref="J23:K23"/>
    <mergeCell ref="O23:P23"/>
    <mergeCell ref="L23:N23"/>
    <mergeCell ref="Q23:R23"/>
    <mergeCell ref="R17:S17"/>
    <mergeCell ref="Q25:R25"/>
    <mergeCell ref="S25:T25"/>
    <mergeCell ref="B24:C24"/>
    <mergeCell ref="J24:K24"/>
    <mergeCell ref="B25:C25"/>
    <mergeCell ref="J25:K25"/>
    <mergeCell ref="O25:P25"/>
    <mergeCell ref="O24:P24"/>
    <mergeCell ref="L24:N24"/>
    <mergeCell ref="Q24:R24"/>
    <mergeCell ref="S24:T24"/>
    <mergeCell ref="J27:K27"/>
    <mergeCell ref="J28:K28"/>
    <mergeCell ref="B36:G36"/>
    <mergeCell ref="L36:S36"/>
    <mergeCell ref="L27:O27"/>
    <mergeCell ref="L28:Q28"/>
    <mergeCell ref="T17:U17"/>
    <mergeCell ref="K18:L18"/>
    <mergeCell ref="P18:Q18"/>
    <mergeCell ref="R18:S18"/>
    <mergeCell ref="T18:U18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1">
    <pageSetUpPr fitToPage="1"/>
  </sheetPr>
  <dimension ref="A1:IV36"/>
  <sheetViews>
    <sheetView showGridLines="0" showOutlineSymbols="0" zoomScale="75" zoomScaleNormal="75" zoomScalePageLayoutView="0" workbookViewId="0" topLeftCell="A1">
      <selection activeCell="D23" sqref="D23:E25"/>
    </sheetView>
  </sheetViews>
  <sheetFormatPr defaultColWidth="11.421875" defaultRowHeight="12.75"/>
  <cols>
    <col min="1" max="1" width="3.421875" style="94" customWidth="1"/>
    <col min="2" max="2" width="6.140625" style="259" customWidth="1"/>
    <col min="3" max="3" width="4.421875" style="94" customWidth="1"/>
    <col min="4" max="4" width="5.421875" style="94" bestFit="1" customWidth="1"/>
    <col min="5" max="6" width="18.57421875" style="94" customWidth="1"/>
    <col min="7" max="7" width="8.8515625" style="94" customWidth="1"/>
    <col min="8" max="8" width="8.140625" style="94" customWidth="1"/>
    <col min="9" max="9" width="0.42578125" style="94" customWidth="1"/>
    <col min="10" max="10" width="3.57421875" style="94" customWidth="1"/>
    <col min="11" max="11" width="5.421875" style="94" customWidth="1"/>
    <col min="12" max="12" width="0.42578125" style="94" customWidth="1"/>
    <col min="13" max="13" width="5.00390625" style="94" customWidth="1"/>
    <col min="14" max="14" width="4.8515625" style="94" customWidth="1"/>
    <col min="15" max="15" width="16.57421875" style="94" customWidth="1"/>
    <col min="16" max="16" width="2.57421875" style="94" customWidth="1"/>
    <col min="17" max="17" width="18.8515625" style="94" customWidth="1"/>
    <col min="18" max="18" width="2.57421875" style="94" customWidth="1"/>
    <col min="19" max="19" width="6.421875" style="94" customWidth="1"/>
    <col min="20" max="20" width="3.57421875" style="94" customWidth="1"/>
    <col min="21" max="21" width="2.8515625" style="94" customWidth="1"/>
    <col min="22" max="16384" width="11.421875" style="94" customWidth="1"/>
  </cols>
  <sheetData>
    <row r="1" spans="1:2" s="93" customFormat="1" ht="25.5">
      <c r="A1" s="92" t="s">
        <v>983</v>
      </c>
      <c r="B1" s="258"/>
    </row>
    <row r="2" spans="18:21" ht="16.5" thickBot="1">
      <c r="R2" s="95" t="s">
        <v>984</v>
      </c>
      <c r="S2" s="96" t="s">
        <v>945</v>
      </c>
      <c r="T2" s="528">
        <f>IF(Daten!$F$5="","",Daten!$F$5)</f>
      </c>
      <c r="U2" s="528"/>
    </row>
    <row r="3" spans="2:21" s="97" customFormat="1" ht="8.25">
      <c r="B3" s="260"/>
      <c r="R3" s="98"/>
      <c r="S3" s="99"/>
      <c r="T3" s="100"/>
      <c r="U3" s="101"/>
    </row>
    <row r="4" spans="1:21" ht="16.5" thickBot="1">
      <c r="A4" s="102"/>
      <c r="B4" s="261" t="s">
        <v>985</v>
      </c>
      <c r="C4" s="102"/>
      <c r="D4" s="102"/>
      <c r="E4" s="529">
        <f>IF(Daten!$C$3="","",Daten!$C$3)</f>
      </c>
      <c r="F4" s="530"/>
      <c r="G4" s="530"/>
      <c r="H4" s="102"/>
      <c r="I4" s="102"/>
      <c r="K4" s="103" t="s">
        <v>986</v>
      </c>
      <c r="L4" s="481"/>
      <c r="M4" s="482"/>
      <c r="N4" s="482"/>
      <c r="O4" s="482"/>
      <c r="P4" s="102"/>
      <c r="R4" s="95" t="s">
        <v>970</v>
      </c>
      <c r="S4" s="96" t="s">
        <v>945</v>
      </c>
      <c r="T4" s="528">
        <f>IF(Daten!$F$6="","",Daten!$F$6)</f>
      </c>
      <c r="U4" s="528"/>
    </row>
    <row r="5" spans="1:21" s="97" customFormat="1" ht="8.25">
      <c r="A5" s="104"/>
      <c r="B5" s="262"/>
      <c r="C5" s="104"/>
      <c r="D5" s="104"/>
      <c r="E5" s="104"/>
      <c r="F5" s="104"/>
      <c r="G5" s="105"/>
      <c r="H5" s="104"/>
      <c r="I5" s="104"/>
      <c r="L5" s="106"/>
      <c r="M5" s="104"/>
      <c r="N5" s="104"/>
      <c r="O5" s="104"/>
      <c r="P5" s="104"/>
      <c r="R5" s="98"/>
      <c r="S5" s="99"/>
      <c r="T5" s="100"/>
      <c r="U5" s="101"/>
    </row>
    <row r="6" spans="1:21" ht="16.5" thickBot="1">
      <c r="A6" s="102"/>
      <c r="B6" s="263"/>
      <c r="C6" s="102"/>
      <c r="D6" s="102"/>
      <c r="E6" s="102"/>
      <c r="F6" s="102"/>
      <c r="G6" s="102"/>
      <c r="H6" s="102"/>
      <c r="I6" s="102"/>
      <c r="J6" s="102"/>
      <c r="K6" s="102"/>
      <c r="R6" s="95" t="s">
        <v>971</v>
      </c>
      <c r="S6" s="96" t="s">
        <v>945</v>
      </c>
      <c r="T6" s="528">
        <f>IF(Daten!$F$7="","",Daten!$F$7)</f>
      </c>
      <c r="U6" s="528"/>
    </row>
    <row r="7" spans="1:11" s="108" customFormat="1" ht="11.25">
      <c r="A7" s="107"/>
      <c r="B7" s="264"/>
      <c r="C7" s="107"/>
      <c r="D7" s="107"/>
      <c r="E7" s="107"/>
      <c r="F7" s="107"/>
      <c r="G7" s="107"/>
      <c r="H7" s="107"/>
      <c r="I7" s="107"/>
      <c r="J7" s="107"/>
      <c r="K7" s="107"/>
    </row>
    <row r="8" spans="2:20" ht="16.5" thickBot="1">
      <c r="B8" s="528">
        <f>Termine!C17</f>
      </c>
      <c r="C8" s="528"/>
      <c r="D8" s="528"/>
      <c r="E8" s="528"/>
      <c r="F8" s="528"/>
      <c r="G8" s="528"/>
      <c r="L8" s="528">
        <f>Termine!F16</f>
      </c>
      <c r="M8" s="528"/>
      <c r="N8" s="528"/>
      <c r="O8" s="528"/>
      <c r="P8" s="528"/>
      <c r="Q8" s="528"/>
      <c r="R8" s="528"/>
      <c r="S8" s="528"/>
      <c r="T8" s="102"/>
    </row>
    <row r="9" spans="2:19" ht="12.75">
      <c r="B9" s="531" t="s">
        <v>987</v>
      </c>
      <c r="C9" s="532"/>
      <c r="D9" s="532"/>
      <c r="E9" s="532"/>
      <c r="F9" s="532"/>
      <c r="G9" s="532"/>
      <c r="L9" s="531" t="s">
        <v>988</v>
      </c>
      <c r="M9" s="532"/>
      <c r="N9" s="532"/>
      <c r="O9" s="532"/>
      <c r="P9" s="532"/>
      <c r="Q9" s="532"/>
      <c r="R9" s="532"/>
      <c r="S9" s="532"/>
    </row>
    <row r="10" s="109" customFormat="1" ht="7.5" thickBot="1">
      <c r="B10" s="265"/>
    </row>
    <row r="11" spans="1:21" s="113" customFormat="1" ht="24.75" customHeight="1">
      <c r="A11" s="110" t="s">
        <v>989</v>
      </c>
      <c r="B11" s="266" t="s">
        <v>1003</v>
      </c>
      <c r="C11" s="111" t="s">
        <v>990</v>
      </c>
      <c r="D11" s="224" t="s">
        <v>2079</v>
      </c>
      <c r="E11" s="111" t="s">
        <v>948</v>
      </c>
      <c r="F11" s="111" t="s">
        <v>949</v>
      </c>
      <c r="G11" s="111" t="s">
        <v>968</v>
      </c>
      <c r="H11" s="112" t="s">
        <v>991</v>
      </c>
      <c r="J11" s="110" t="s">
        <v>989</v>
      </c>
      <c r="K11" s="521" t="s">
        <v>1003</v>
      </c>
      <c r="L11" s="522"/>
      <c r="M11" s="111" t="s">
        <v>990</v>
      </c>
      <c r="N11" s="224" t="s">
        <v>2079</v>
      </c>
      <c r="O11" s="222" t="s">
        <v>948</v>
      </c>
      <c r="P11" s="523" t="s">
        <v>949</v>
      </c>
      <c r="Q11" s="524"/>
      <c r="R11" s="523" t="s">
        <v>968</v>
      </c>
      <c r="S11" s="524"/>
      <c r="T11" s="523" t="s">
        <v>991</v>
      </c>
      <c r="U11" s="535"/>
    </row>
    <row r="12" spans="1:21" s="116" customFormat="1" ht="23.25">
      <c r="A12" s="114">
        <v>1</v>
      </c>
      <c r="B12" s="145"/>
      <c r="C12" s="79" t="s">
        <v>1004</v>
      </c>
      <c r="D12" s="79"/>
      <c r="E12" s="79"/>
      <c r="F12" s="79"/>
      <c r="G12" s="77"/>
      <c r="H12" s="71">
        <f>IF(G12="","",RANK(G12,$G$12:$G$16))</f>
      </c>
      <c r="J12" s="114">
        <v>1</v>
      </c>
      <c r="K12" s="517">
        <f>IF($L$8=Daten!$F$10,RIGHT(Daten!C21,4),"")</f>
      </c>
      <c r="L12" s="518"/>
      <c r="M12" s="115" t="s">
        <v>1004</v>
      </c>
      <c r="N12" s="115"/>
      <c r="O12" s="115">
        <f>IF($L$8=Daten!$F$10,Daten!D21,"")</f>
      </c>
      <c r="P12" s="519">
        <f>IF($L$8=Daten!$F$10,Daten!F21,"")</f>
      </c>
      <c r="Q12" s="520"/>
      <c r="R12" s="452"/>
      <c r="S12" s="453"/>
      <c r="T12" s="460">
        <f>IF(R12="","",RANK(R12,$R$12:$R$16))</f>
      </c>
      <c r="U12" s="461"/>
    </row>
    <row r="13" spans="1:21" s="116" customFormat="1" ht="23.25">
      <c r="A13" s="114">
        <v>2</v>
      </c>
      <c r="B13" s="145"/>
      <c r="C13" s="79" t="s">
        <v>1004</v>
      </c>
      <c r="D13" s="79"/>
      <c r="E13" s="79"/>
      <c r="F13" s="79"/>
      <c r="G13" s="77"/>
      <c r="H13" s="71">
        <f>IF(G13="","",IF(G13=G12,H12+1,RANK(G13,$G$12:$G$16)))</f>
      </c>
      <c r="J13" s="114">
        <v>2</v>
      </c>
      <c r="K13" s="517">
        <f>IF($L$8=Daten!$F$10,RIGHT(Daten!C22,4),"")</f>
      </c>
      <c r="L13" s="518"/>
      <c r="M13" s="115" t="s">
        <v>1004</v>
      </c>
      <c r="N13" s="115"/>
      <c r="O13" s="115">
        <f>IF($L$8=Daten!$F$10,Daten!D22,"")</f>
      </c>
      <c r="P13" s="519">
        <f>IF($L$8=Daten!$F$10,Daten!F22,"")</f>
      </c>
      <c r="Q13" s="520"/>
      <c r="R13" s="452"/>
      <c r="S13" s="453"/>
      <c r="T13" s="460">
        <f>IF(R13="","",IF(R13=R12,T12+1,RANK(R13,$R$12:$R$16)))</f>
      </c>
      <c r="U13" s="461"/>
    </row>
    <row r="14" spans="1:21" s="116" customFormat="1" ht="23.25">
      <c r="A14" s="114">
        <v>3</v>
      </c>
      <c r="B14" s="145"/>
      <c r="C14" s="79" t="s">
        <v>1004</v>
      </c>
      <c r="D14" s="79"/>
      <c r="E14" s="79"/>
      <c r="F14" s="79"/>
      <c r="G14" s="77"/>
      <c r="H14" s="71">
        <f>IF(G14="","",IF(G14=G13,H13+1,IF(G14=G12,H12+1,RANK(G14,$G$12:$G$16))))</f>
      </c>
      <c r="J14" s="114">
        <v>3</v>
      </c>
      <c r="K14" s="517">
        <f>IF($L$8=Daten!$F$10,RIGHT(Daten!C23,4),"")</f>
      </c>
      <c r="L14" s="518"/>
      <c r="M14" s="115" t="s">
        <v>1004</v>
      </c>
      <c r="N14" s="115"/>
      <c r="O14" s="115">
        <f>IF($L$8=Daten!$F$10,Daten!D23,"")</f>
      </c>
      <c r="P14" s="519">
        <f>IF($L$8=Daten!$F$10,Daten!F23,"")</f>
      </c>
      <c r="Q14" s="520"/>
      <c r="R14" s="452"/>
      <c r="S14" s="453"/>
      <c r="T14" s="460">
        <f>IF(R14="","",IF(R14=R13,T13+1,IF(R14=R12,T12+1,RANK(R14,$R$12:$R$16))))</f>
      </c>
      <c r="U14" s="461"/>
    </row>
    <row r="15" spans="1:21" s="116" customFormat="1" ht="23.25">
      <c r="A15" s="114">
        <v>4</v>
      </c>
      <c r="B15" s="145"/>
      <c r="C15" s="79" t="s">
        <v>1004</v>
      </c>
      <c r="D15" s="79"/>
      <c r="E15" s="79"/>
      <c r="F15" s="79"/>
      <c r="G15" s="77"/>
      <c r="H15" s="71">
        <f>IF(G15="","",IF(G15=G14,H14+1,IF(G15=G13,H13+1,IF(G15=G12,H12+1,RANK(G15,$G$12:$G$16)))))</f>
      </c>
      <c r="J15" s="114">
        <v>4</v>
      </c>
      <c r="K15" s="517">
        <f>IF($L$8=Daten!$F$10,RIGHT(Daten!C24,4),"")</f>
      </c>
      <c r="L15" s="518"/>
      <c r="M15" s="115" t="s">
        <v>1004</v>
      </c>
      <c r="N15" s="115"/>
      <c r="O15" s="115">
        <f>IF($L$8=Daten!$F$10,Daten!D24,"")</f>
      </c>
      <c r="P15" s="519">
        <f>IF($L$8=Daten!$F$10,Daten!F24,"")</f>
      </c>
      <c r="Q15" s="520"/>
      <c r="R15" s="452"/>
      <c r="S15" s="453"/>
      <c r="T15" s="460">
        <f>IF(R15="","",IF(R15=R14,T14+1,IF(R15=R13,T13+1,IF(R15=R12,T12+1,RANK(R15,$R$12:$R$16)))))</f>
      </c>
      <c r="U15" s="461"/>
    </row>
    <row r="16" spans="1:21" s="116" customFormat="1" ht="24" thickBot="1">
      <c r="A16" s="199">
        <v>5</v>
      </c>
      <c r="B16" s="200"/>
      <c r="C16" s="191" t="s">
        <v>1004</v>
      </c>
      <c r="D16" s="191"/>
      <c r="E16" s="191"/>
      <c r="F16" s="191"/>
      <c r="G16" s="189"/>
      <c r="H16" s="190">
        <f>IF(G16="","",IF(G16=G15,H15+1,IF(G16=G14,H14+1,IF(G16=G13,H13+1,IF(G16=G12,H12+1,RANK(G16,$G$12:$G$16))))))</f>
      </c>
      <c r="J16" s="199">
        <v>5</v>
      </c>
      <c r="K16" s="486">
        <f>IF($L$8=Daten!$F$10,RIGHT(Daten!C25,4),"")</f>
      </c>
      <c r="L16" s="487"/>
      <c r="M16" s="132" t="s">
        <v>1004</v>
      </c>
      <c r="N16" s="132"/>
      <c r="O16" s="132">
        <f>IF($L$8=Daten!$F$10,Daten!D25,"")</f>
      </c>
      <c r="P16" s="515">
        <f>IF($L$8=Daten!$F$10,Daten!F25,"")</f>
      </c>
      <c r="Q16" s="516"/>
      <c r="R16" s="445"/>
      <c r="S16" s="446"/>
      <c r="T16" s="447">
        <f>IF(R16="","",IF(R16=R15,T15+1,IF(R16=R14,T14+1,IF(R16=R13,T13+1,IF(R16=R12,T12+1,RANK(R16,$R$12:$R$16))))))</f>
      </c>
      <c r="U16" s="448"/>
    </row>
    <row r="17" spans="1:21" s="116" customFormat="1" ht="23.25" customHeight="1">
      <c r="A17" s="201">
        <v>4</v>
      </c>
      <c r="B17" s="202"/>
      <c r="C17" s="236" t="s">
        <v>2068</v>
      </c>
      <c r="D17" s="203"/>
      <c r="E17" s="203"/>
      <c r="F17" s="203"/>
      <c r="G17" s="204"/>
      <c r="H17" s="205"/>
      <c r="I17" s="206"/>
      <c r="J17" s="208">
        <v>6</v>
      </c>
      <c r="K17" s="504">
        <f>IF($L$8=Daten!$F$10,RIGHT(Daten!C26,4),"")</f>
      </c>
      <c r="L17" s="505"/>
      <c r="M17" s="232" t="s">
        <v>2068</v>
      </c>
      <c r="N17" s="232"/>
      <c r="O17" s="229">
        <f>IF($L$8=Daten!$F$10,Daten!D26,"")</f>
      </c>
      <c r="P17" s="506">
        <f>IF($L$8=Daten!$F$10,Daten!F26,"")</f>
      </c>
      <c r="Q17" s="507"/>
      <c r="R17" s="513"/>
      <c r="S17" s="514"/>
      <c r="T17" s="484"/>
      <c r="U17" s="485"/>
    </row>
    <row r="18" spans="1:21" s="116" customFormat="1" ht="24" thickBot="1">
      <c r="A18" s="117">
        <v>5</v>
      </c>
      <c r="B18" s="146"/>
      <c r="C18" s="238" t="s">
        <v>2068</v>
      </c>
      <c r="D18" s="226"/>
      <c r="E18" s="226"/>
      <c r="F18" s="80"/>
      <c r="G18" s="78"/>
      <c r="H18" s="72"/>
      <c r="I18" s="207"/>
      <c r="J18" s="209">
        <v>7</v>
      </c>
      <c r="K18" s="486">
        <f>IF($L$8=Daten!$F$10,RIGHT(Daten!C27,4),"")</f>
      </c>
      <c r="L18" s="487"/>
      <c r="M18" s="234" t="s">
        <v>2068</v>
      </c>
      <c r="N18" s="234"/>
      <c r="O18" s="230">
        <f>IF($L$8=Daten!$F$10,Daten!D27,"")</f>
      </c>
      <c r="P18" s="488">
        <f>IF($L$8=Daten!$F$10,Daten!F27,"")</f>
      </c>
      <c r="Q18" s="489"/>
      <c r="R18" s="490"/>
      <c r="S18" s="491"/>
      <c r="T18" s="492"/>
      <c r="U18" s="493"/>
    </row>
    <row r="19" ht="12.75">
      <c r="B19" s="267" t="s">
        <v>992</v>
      </c>
    </row>
    <row r="20" s="109" customFormat="1" ht="7.5" thickBot="1">
      <c r="B20" s="265"/>
    </row>
    <row r="21" spans="1:21" s="108" customFormat="1" ht="11.25">
      <c r="A21" s="118"/>
      <c r="B21" s="26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</row>
    <row r="22" spans="1:256" s="126" customFormat="1" ht="12.75">
      <c r="A22" s="121"/>
      <c r="B22" s="501" t="s">
        <v>991</v>
      </c>
      <c r="C22" s="501"/>
      <c r="D22" s="533" t="s">
        <v>948</v>
      </c>
      <c r="E22" s="396"/>
      <c r="F22" s="122" t="s">
        <v>949</v>
      </c>
      <c r="G22" s="122" t="s">
        <v>968</v>
      </c>
      <c r="H22" s="122" t="s">
        <v>993</v>
      </c>
      <c r="I22" s="123"/>
      <c r="J22" s="502" t="s">
        <v>993</v>
      </c>
      <c r="K22" s="502"/>
      <c r="L22" s="502" t="s">
        <v>968</v>
      </c>
      <c r="M22" s="503"/>
      <c r="N22" s="503"/>
      <c r="O22" s="502" t="s">
        <v>948</v>
      </c>
      <c r="P22" s="502"/>
      <c r="Q22" s="502" t="s">
        <v>949</v>
      </c>
      <c r="R22" s="502"/>
      <c r="S22" s="502" t="s">
        <v>991</v>
      </c>
      <c r="T22" s="502"/>
      <c r="U22" s="124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s="116" customFormat="1" ht="23.25">
      <c r="A23" s="127"/>
      <c r="B23" s="508">
        <v>1</v>
      </c>
      <c r="C23" s="509"/>
      <c r="D23" s="519">
        <f>IF($H$15=$B23,$E$15,IF($H$12=$B23,$E$12,IF($H$13=$B23,$E$13,IF($H$14=$B23,$E$14,IF($H$16=$B23,$E$16,"")))))</f>
      </c>
      <c r="E23" s="534"/>
      <c r="F23" s="115">
        <f>IF($H$15=$B23,$F$15,IF($H$12=$B23,$F$12,IF($H$13=$B23,$F$13,IF($H$14=$B23,$F$14,IF($H$16=$B23,$F$16,"")))))</f>
      </c>
      <c r="G23" s="128">
        <f>IF($H$15=$B23,$G$15,IF($H$12=$B23,$G$12,IF($H$13=$B23,$G$13,IF($H$14=$B23,$G$14,IF($H$16=$B23,$G$16,"")))))</f>
      </c>
      <c r="H23" s="115">
        <f>IF(AND(D23="",O23=""),"",IF(IF(G23="",0,G23)&gt;IF(L23="",0,L23),2,IF(IF(G23="",0,G23)=IF(L23="",0,L23),1,0)))</f>
      </c>
      <c r="I23" s="129" t="s">
        <v>994</v>
      </c>
      <c r="J23" s="495">
        <f>IF(AND(D23="",O23=""),"",IF(IF(L23="",0,L23)&gt;IF(G23="",0,G23),2,IF(IF(L23="",0,L23)=IF(G23="",0,G23),1,0)))</f>
      </c>
      <c r="K23" s="495">
        <f>IF(J23&gt;O23,2,IF(J23=O23,1,0))</f>
        <v>1</v>
      </c>
      <c r="L23" s="510">
        <f>IF($T$15=$B23,$R$15,IF($T$12=$B23,$R$12,IF($T$13=$B23,$R$13,IF($T$14=$B23,$R$14,IF($T$16=$B23,$R$16,"")))))</f>
      </c>
      <c r="M23" s="511"/>
      <c r="N23" s="512"/>
      <c r="O23" s="495">
        <f>IF($T$15=$B23,$O$15,IF($T$12=$B23,$O$12,IF($T$13=$B23,$O$13,IF($T$14=$B23,$O$14,IF($T$16=$B23,$O$16,"")))))</f>
      </c>
      <c r="P23" s="495">
        <f>IF($H$15=$B23,$E$15,IF($H$12=$B23,$E$12,IF($H$13=$B23,$E$13,IF($H$14=$B23,$E$14,IF($H$16=$B23,$E$16,"")))))</f>
      </c>
      <c r="Q23" s="495">
        <f>IF($T$15=$B23,$P$15,IF($T$12=$B23,$P$12,IF($T$13=$B23,$P$13,IF($T$14=$B23,$P$14,IF($T$16=$B23,$P$16,"")))))</f>
      </c>
      <c r="R23" s="495">
        <f>IF($H$15=$B23,$E$15,IF($H$12=$B23,$E$12,IF($H$13=$B23,$E$13,IF($H$14=$B23,$E$14,IF($H$16=$B23,$E$16,"")))))</f>
      </c>
      <c r="S23" s="496">
        <v>1</v>
      </c>
      <c r="T23" s="496"/>
      <c r="U23" s="130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spans="1:256" s="116" customFormat="1" ht="23.25">
      <c r="A24" s="127"/>
      <c r="B24" s="497">
        <v>2</v>
      </c>
      <c r="C24" s="497"/>
      <c r="D24" s="519">
        <f>IF($H$15=$B24,$E$15,IF($H$12=$B24,$E$12,IF($H$13=$B24,$E$13,IF($H$14=$B24,$E$14,IF($H$16=$B24,$E$16,"")))))</f>
      </c>
      <c r="E24" s="534"/>
      <c r="F24" s="115">
        <f>IF($H$15=$B24,$F$15,IF($H$12=$B24,$F$12,IF($H$13=$B24,$F$13,IF($H$14=$B24,$F$14,IF($H$16=$B24,$F$16,"")))))</f>
      </c>
      <c r="G24" s="115">
        <f>IF($H$15=$B24,$G$15,IF($H$12=$B24,$G$12,IF($H$13=$B24,$G$13,IF($H$14=$B24,$G$14,IF($H$16=$B24,$G$16,"")))))</f>
      </c>
      <c r="H24" s="115">
        <f>IF(AND(D24="",O24=""),"",IF(IF(G24="",0,G24)&gt;IF(L24="",0,L24),2,IF(IF(G24="",0,G24)=IF(L24="",0,L24),1,0)))</f>
      </c>
      <c r="I24" s="129" t="s">
        <v>994</v>
      </c>
      <c r="J24" s="495">
        <f>IF(AND(D24="",O24=""),"",IF(IF(L24="",0,L24)&gt;IF(G24="",0,G24),2,IF(IF(L24="",0,L24)=IF(G24="",0,G24),1,0)))</f>
      </c>
      <c r="K24" s="495">
        <f>IF(J24&gt;O24,2,IF(J24=O24,1,0))</f>
        <v>1</v>
      </c>
      <c r="L24" s="498">
        <f>IF($T$15=$B24,$R$15,IF($T$12=$B24,$R$12,IF($T$13=$B24,$R$13,IF($T$14=$B24,$R$14,IF($T$16=$B24,$R$16,"")))))</f>
      </c>
      <c r="M24" s="499"/>
      <c r="N24" s="500"/>
      <c r="O24" s="495">
        <f>IF($T$15=$B24,$O$15,IF($T$12=$B24,$O$12,IF($T$13=$B24,$O$13,IF($T$14=$B24,$O$14,IF($T$16=$B24,$O$16,"")))))</f>
      </c>
      <c r="P24" s="495">
        <f>IF($H$15=$B24,$E$15,IF($H$12=$B24,$E$12,IF($H$13=$B24,$E$13,IF($H$14=$B24,$E$14,IF($H$16=$B24,$E$16,"")))))</f>
      </c>
      <c r="Q24" s="495">
        <f>IF($T$15=$B24,$P$15,IF($T$12=$B24,$P$12,IF($T$13=$B24,$P$13,IF($T$14=$B24,$P$14,IF($T$16=$B24,$P$16,"")))))</f>
      </c>
      <c r="R24" s="495">
        <f>IF($H$15=$B24,$E$15,IF($H$12=$B24,$E$12,IF($H$13=$B24,$E$13,IF($H$14=$B24,$E$14,IF($H$16=$B24,$E$16,"")))))</f>
      </c>
      <c r="S24" s="496">
        <v>2</v>
      </c>
      <c r="T24" s="496"/>
      <c r="U24" s="130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</row>
    <row r="25" spans="1:256" s="116" customFormat="1" ht="24" thickBot="1">
      <c r="A25" s="127"/>
      <c r="B25" s="497">
        <v>3</v>
      </c>
      <c r="C25" s="497"/>
      <c r="D25" s="519">
        <f>IF($H$15=$B25,$E$15,IF($H$12=$B25,$E$12,IF($H$13=$B25,$E$13,IF($H$14=$B25,$E$14,IF($H$16=$B25,$E$16,"")))))</f>
      </c>
      <c r="E25" s="534"/>
      <c r="F25" s="115">
        <f>IF($H$15=$B25,$F$15,IF($H$12=$B25,$F$12,IF($H$13=$B25,$F$13,IF($H$14=$B25,$F$14,IF($H$16=$B25,$F$16,"")))))</f>
      </c>
      <c r="G25" s="132">
        <f>IF($H$15=$B25,$G$15,IF($H$12=$B25,$G$12,IF($H$13=$B25,$G$13,IF($H$14=$B25,$G$14,IF($H$16=$B25,$G$16,"")))))</f>
      </c>
      <c r="H25" s="115">
        <f>IF(AND(D25="",O25=""),"",IF(IF(G25="",0,G25)&gt;IF(L25="",0,L25),2,IF(IF(G25="",0,G25)=IF(L25="",0,L25),1,0)))</f>
      </c>
      <c r="I25" s="129" t="s">
        <v>994</v>
      </c>
      <c r="J25" s="495">
        <f>IF(AND(D25="",O25=""),"",IF(IF(L25="",0,L25)&gt;IF(G25="",0,G25),2,IF(IF(L25="",0,L25)=IF(G25="",0,G25),1,0)))</f>
      </c>
      <c r="K25" s="495">
        <f>IF(J25&gt;O25,2,IF(J25=O25,1,0))</f>
        <v>1</v>
      </c>
      <c r="L25" s="525">
        <f>IF($T$15=$B25,$R$15,IF($T$12=$B25,$R$12,IF($T$13=$B25,$R$13,IF($T$14=$B25,$R$14,IF($T$16=$B25,$R$16,"")))))</f>
      </c>
      <c r="M25" s="526"/>
      <c r="N25" s="527"/>
      <c r="O25" s="495">
        <f>IF($T$15=$B25,$O$15,IF($T$12=$B25,$O$12,IF($T$13=$B25,$O$13,IF($T$14=$B25,$O$14,IF($T$16=$B25,$O$16,"")))))</f>
      </c>
      <c r="P25" s="495">
        <f>IF($H$15=$B25,$E$15,IF($H$12=$B25,$E$12,IF($H$13=$B25,$E$13,IF($H$14=$B25,$E$14,IF($H$16=$B25,$E$16,"")))))</f>
      </c>
      <c r="Q25" s="495">
        <f>IF($T$15=$B25,$P$15,IF($T$12=$B25,$P$12,IF($T$13=$B25,$P$13,IF($T$14=$B25,$P$14,IF($T$16=$B25,$P$16,"")))))</f>
      </c>
      <c r="R25" s="495">
        <f>IF($H$15=$B25,$E$15,IF($H$12=$B25,$E$12,IF($H$13=$B25,$E$13,IF($H$14=$B25,$E$14,IF($H$16=$B25,$E$16,"")))))</f>
      </c>
      <c r="S25" s="496">
        <v>3</v>
      </c>
      <c r="T25" s="496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</row>
    <row r="26" spans="1:256" s="116" customFormat="1" ht="24" thickBot="1">
      <c r="A26" s="127"/>
      <c r="B26" s="269"/>
      <c r="C26" s="133"/>
      <c r="D26" s="133"/>
      <c r="E26" s="134"/>
      <c r="F26" s="135" t="s">
        <v>967</v>
      </c>
      <c r="G26" s="90">
        <f>SUM(G23:G25)</f>
        <v>0</v>
      </c>
      <c r="H26" s="83"/>
      <c r="I26" s="56"/>
      <c r="J26" s="84"/>
      <c r="K26" s="84"/>
      <c r="L26" s="465">
        <f>SUM(L23:N25)</f>
        <v>0</v>
      </c>
      <c r="M26" s="466"/>
      <c r="N26" s="467"/>
      <c r="O26" s="85"/>
      <c r="P26" s="84"/>
      <c r="Q26" s="84"/>
      <c r="R26" s="136"/>
      <c r="S26" s="137"/>
      <c r="T26" s="137"/>
      <c r="U26" s="130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spans="1:256" s="116" customFormat="1" ht="24" thickBot="1">
      <c r="A27" s="127"/>
      <c r="B27" s="270"/>
      <c r="C27" s="131"/>
      <c r="D27" s="131"/>
      <c r="E27" s="138"/>
      <c r="F27" s="138"/>
      <c r="G27" s="168"/>
      <c r="H27" s="169">
        <f>IF(AND(SUM(G26)=0,SUM(L26)=0),"",SUM(G26))</f>
      </c>
      <c r="I27" s="155"/>
      <c r="J27" s="426">
        <f>IF(AND(SUM(L26)=0,SUM(G26)=0),"",SUM(L26))</f>
      </c>
      <c r="K27" s="426">
        <f>IF(AND(SUM(J26)=0,SUM(O26)=0),"",SUM(J26))</f>
      </c>
      <c r="L27" s="430"/>
      <c r="M27" s="430"/>
      <c r="N27" s="430"/>
      <c r="O27" s="430"/>
      <c r="P27" s="58"/>
      <c r="Q27" s="58"/>
      <c r="R27" s="131"/>
      <c r="S27" s="131"/>
      <c r="T27" s="131"/>
      <c r="U27" s="139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s="108" customFormat="1" ht="21" thickBot="1">
      <c r="A28" s="140"/>
      <c r="B28" s="271"/>
      <c r="C28" s="141"/>
      <c r="D28" s="141"/>
      <c r="E28" s="141"/>
      <c r="F28" s="141"/>
      <c r="G28" s="89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27">
        <f>IF(J27="","",IF(J27&gt;H27,2,IF(J27=H27,1,0)))</f>
      </c>
      <c r="K28" s="428">
        <f>IF(SUM(J23:J25)&gt;SUM(O23:Q25),2,IF(SUM(J23:J25)=SUM(O23:Q25),1,0))</f>
        <v>1</v>
      </c>
      <c r="L28" s="431"/>
      <c r="M28" s="432"/>
      <c r="N28" s="432"/>
      <c r="O28" s="432"/>
      <c r="P28" s="432"/>
      <c r="Q28" s="432"/>
      <c r="R28" s="141"/>
      <c r="S28" s="141"/>
      <c r="T28" s="141"/>
      <c r="U28" s="142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2:256" s="109" customFormat="1" ht="6.75">
      <c r="B29" s="265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" s="108" customFormat="1" ht="11.25">
      <c r="A30" s="107" t="s">
        <v>996</v>
      </c>
      <c r="B30" s="272"/>
    </row>
    <row r="31" spans="1:2" s="108" customFormat="1" ht="11.25">
      <c r="A31" s="108" t="s">
        <v>997</v>
      </c>
      <c r="B31" s="272"/>
    </row>
    <row r="32" ht="12.75">
      <c r="A32" s="144" t="s">
        <v>998</v>
      </c>
    </row>
    <row r="33" spans="1:2" s="108" customFormat="1" ht="11.25">
      <c r="A33" s="144"/>
      <c r="B33" s="272"/>
    </row>
    <row r="34" s="108" customFormat="1" ht="11.25">
      <c r="B34" s="272"/>
    </row>
    <row r="35" spans="2:19" s="108" customFormat="1" ht="12" thickBot="1">
      <c r="B35" s="271"/>
      <c r="C35" s="141"/>
      <c r="D35" s="141"/>
      <c r="E35" s="141"/>
      <c r="F35" s="141"/>
      <c r="G35" s="141"/>
      <c r="L35" s="141"/>
      <c r="M35" s="141"/>
      <c r="N35" s="141"/>
      <c r="O35" s="141"/>
      <c r="P35" s="141"/>
      <c r="Q35" s="141"/>
      <c r="R35" s="141"/>
      <c r="S35" s="141"/>
    </row>
    <row r="36" spans="2:19" ht="12.75">
      <c r="B36" s="494" t="s">
        <v>999</v>
      </c>
      <c r="C36" s="494"/>
      <c r="D36" s="494"/>
      <c r="E36" s="494"/>
      <c r="F36" s="494"/>
      <c r="G36" s="494"/>
      <c r="L36" s="494" t="s">
        <v>1000</v>
      </c>
      <c r="M36" s="494"/>
      <c r="N36" s="494"/>
      <c r="O36" s="494"/>
      <c r="P36" s="494"/>
      <c r="Q36" s="494"/>
      <c r="R36" s="494"/>
      <c r="S36" s="494"/>
    </row>
  </sheetData>
  <sheetProtection/>
  <mergeCells count="76">
    <mergeCell ref="J27:K27"/>
    <mergeCell ref="J28:K28"/>
    <mergeCell ref="B36:G36"/>
    <mergeCell ref="L36:S36"/>
    <mergeCell ref="L27:O27"/>
    <mergeCell ref="L28:Q28"/>
    <mergeCell ref="Q25:R25"/>
    <mergeCell ref="S25:T25"/>
    <mergeCell ref="B24:C24"/>
    <mergeCell ref="J24:K24"/>
    <mergeCell ref="B25:C25"/>
    <mergeCell ref="J25:K25"/>
    <mergeCell ref="O25:P25"/>
    <mergeCell ref="O24:P24"/>
    <mergeCell ref="L24:N24"/>
    <mergeCell ref="Q24:R24"/>
    <mergeCell ref="D24:E24"/>
    <mergeCell ref="D25:E25"/>
    <mergeCell ref="B23:C23"/>
    <mergeCell ref="J23:K23"/>
    <mergeCell ref="O23:P23"/>
    <mergeCell ref="L23:N23"/>
    <mergeCell ref="Q23:R23"/>
    <mergeCell ref="D23:E23"/>
    <mergeCell ref="S22:T22"/>
    <mergeCell ref="K17:L17"/>
    <mergeCell ref="P17:Q17"/>
    <mergeCell ref="S24:T24"/>
    <mergeCell ref="S23:T23"/>
    <mergeCell ref="B22:C22"/>
    <mergeCell ref="J22:K22"/>
    <mergeCell ref="L22:N22"/>
    <mergeCell ref="O22:P22"/>
    <mergeCell ref="Q22:R22"/>
    <mergeCell ref="D22:E22"/>
    <mergeCell ref="T15:U15"/>
    <mergeCell ref="K16:L16"/>
    <mergeCell ref="P16:Q16"/>
    <mergeCell ref="R16:S16"/>
    <mergeCell ref="T16:U16"/>
    <mergeCell ref="K15:L15"/>
    <mergeCell ref="P15:Q15"/>
    <mergeCell ref="R15:S15"/>
    <mergeCell ref="K14:L14"/>
    <mergeCell ref="P14:Q14"/>
    <mergeCell ref="R14:S14"/>
    <mergeCell ref="T14:U14"/>
    <mergeCell ref="K13:L13"/>
    <mergeCell ref="P13:Q13"/>
    <mergeCell ref="R13:S13"/>
    <mergeCell ref="T12:U12"/>
    <mergeCell ref="K11:L11"/>
    <mergeCell ref="P11:Q11"/>
    <mergeCell ref="R11:S11"/>
    <mergeCell ref="L26:N26"/>
    <mergeCell ref="L25:N25"/>
    <mergeCell ref="K12:L12"/>
    <mergeCell ref="P12:Q12"/>
    <mergeCell ref="R12:S12"/>
    <mergeCell ref="R17:S17"/>
    <mergeCell ref="T17:U17"/>
    <mergeCell ref="K18:L18"/>
    <mergeCell ref="P18:Q18"/>
    <mergeCell ref="R18:S18"/>
    <mergeCell ref="T18:U18"/>
    <mergeCell ref="T13:U13"/>
    <mergeCell ref="T2:U2"/>
    <mergeCell ref="E4:G4"/>
    <mergeCell ref="L4:O4"/>
    <mergeCell ref="T4:U4"/>
    <mergeCell ref="T6:U6"/>
    <mergeCell ref="B8:G8"/>
    <mergeCell ref="L8:S8"/>
    <mergeCell ref="B9:G9"/>
    <mergeCell ref="L9:S9"/>
    <mergeCell ref="T11:U11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IV36"/>
  <sheetViews>
    <sheetView showGridLines="0" showZeros="0" zoomScale="75" zoomScaleNormal="75" zoomScalePageLayoutView="0" workbookViewId="0" topLeftCell="A7">
      <selection activeCell="W17" sqref="W17"/>
    </sheetView>
  </sheetViews>
  <sheetFormatPr defaultColWidth="11.421875" defaultRowHeight="12.75"/>
  <cols>
    <col min="1" max="1" width="3.421875" style="25" customWidth="1"/>
    <col min="2" max="2" width="6.140625" style="240" customWidth="1"/>
    <col min="3" max="3" width="4.421875" style="25" customWidth="1"/>
    <col min="4" max="4" width="5.421875" style="25" bestFit="1" customWidth="1"/>
    <col min="5" max="6" width="18.57421875" style="25" customWidth="1"/>
    <col min="7" max="7" width="8.8515625" style="25" customWidth="1"/>
    <col min="8" max="8" width="8.140625" style="25" customWidth="1"/>
    <col min="9" max="9" width="0.42578125" style="25" customWidth="1"/>
    <col min="10" max="10" width="3.57421875" style="25" customWidth="1"/>
    <col min="11" max="11" width="5.421875" style="25" customWidth="1"/>
    <col min="12" max="12" width="0.42578125" style="25" customWidth="1"/>
    <col min="13" max="13" width="5.00390625" style="25" customWidth="1"/>
    <col min="14" max="14" width="4.8515625" style="25" customWidth="1"/>
    <col min="15" max="15" width="16.57421875" style="25" customWidth="1"/>
    <col min="16" max="16" width="2.57421875" style="25" customWidth="1"/>
    <col min="17" max="17" width="18.8515625" style="25" customWidth="1"/>
    <col min="18" max="18" width="2.57421875" style="25" customWidth="1"/>
    <col min="19" max="19" width="6.421875" style="25" customWidth="1"/>
    <col min="20" max="20" width="3.57421875" style="25" customWidth="1"/>
    <col min="21" max="21" width="2.8515625" style="25" customWidth="1"/>
    <col min="22" max="16384" width="11.421875" style="25" customWidth="1"/>
  </cols>
  <sheetData>
    <row r="1" spans="1:2" s="24" customFormat="1" ht="25.5">
      <c r="A1" s="23" t="s">
        <v>983</v>
      </c>
      <c r="B1" s="239"/>
    </row>
    <row r="2" spans="18:21" ht="16.5" thickBot="1">
      <c r="R2" s="26" t="s">
        <v>984</v>
      </c>
      <c r="S2" s="27" t="s">
        <v>945</v>
      </c>
      <c r="T2" s="477">
        <f>IF(Daten!$F$5="","",Daten!$F$5)</f>
      </c>
      <c r="U2" s="477"/>
    </row>
    <row r="3" spans="2:21" s="28" customFormat="1" ht="8.25">
      <c r="B3" s="241"/>
      <c r="R3" s="29"/>
      <c r="S3" s="30"/>
      <c r="T3" s="91"/>
      <c r="U3" s="34"/>
    </row>
    <row r="4" spans="1:21" ht="16.5" thickBot="1">
      <c r="A4" s="32"/>
      <c r="B4" s="242" t="s">
        <v>985</v>
      </c>
      <c r="C4" s="32"/>
      <c r="D4" s="32"/>
      <c r="E4" s="479">
        <f>IF(Daten!$C$3="","",Daten!$C$3)</f>
      </c>
      <c r="F4" s="480"/>
      <c r="G4" s="480"/>
      <c r="H4" s="32"/>
      <c r="I4" s="32"/>
      <c r="K4" s="33" t="s">
        <v>986</v>
      </c>
      <c r="L4" s="481"/>
      <c r="M4" s="482"/>
      <c r="N4" s="482"/>
      <c r="O4" s="482"/>
      <c r="P4" s="32"/>
      <c r="R4" s="26" t="s">
        <v>970</v>
      </c>
      <c r="S4" s="27" t="s">
        <v>945</v>
      </c>
      <c r="T4" s="477">
        <f>IF(Daten!$F$6="","",Daten!$F$6)</f>
      </c>
      <c r="U4" s="477"/>
    </row>
    <row r="5" spans="1:21" s="28" customFormat="1" ht="8.25">
      <c r="A5" s="31"/>
      <c r="B5" s="243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1"/>
      <c r="U5" s="34"/>
    </row>
    <row r="6" spans="1:21" ht="16.5" thickBot="1">
      <c r="A6" s="32"/>
      <c r="B6" s="244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77">
        <f>IF(Daten!$F$7="","",Daten!$F$7)</f>
      </c>
      <c r="U6" s="477"/>
    </row>
    <row r="7" spans="1:11" s="3" customFormat="1" ht="11.25">
      <c r="A7" s="4"/>
      <c r="B7" s="245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77">
        <f>Daten!F10</f>
        <v>0</v>
      </c>
      <c r="C8" s="477"/>
      <c r="D8" s="477"/>
      <c r="E8" s="477"/>
      <c r="F8" s="477"/>
      <c r="G8" s="477"/>
      <c r="L8" s="537">
        <f>Termine!F17</f>
      </c>
      <c r="M8" s="537"/>
      <c r="N8" s="537"/>
      <c r="O8" s="537"/>
      <c r="P8" s="537"/>
      <c r="Q8" s="537"/>
      <c r="R8" s="537"/>
      <c r="S8" s="537"/>
      <c r="T8" s="32"/>
    </row>
    <row r="9" spans="2:19" ht="12.75">
      <c r="B9" s="454" t="s">
        <v>987</v>
      </c>
      <c r="C9" s="455"/>
      <c r="D9" s="455"/>
      <c r="E9" s="455"/>
      <c r="F9" s="455"/>
      <c r="G9" s="455"/>
      <c r="L9" s="454" t="s">
        <v>988</v>
      </c>
      <c r="M9" s="455"/>
      <c r="N9" s="455"/>
      <c r="O9" s="455"/>
      <c r="P9" s="455"/>
      <c r="Q9" s="455"/>
      <c r="R9" s="455"/>
      <c r="S9" s="455"/>
    </row>
    <row r="10" s="37" customFormat="1" ht="7.5" thickBot="1">
      <c r="B10" s="246"/>
    </row>
    <row r="11" spans="1:21" s="41" customFormat="1" ht="24.75" customHeight="1">
      <c r="A11" s="38" t="s">
        <v>989</v>
      </c>
      <c r="B11" s="247" t="s">
        <v>1003</v>
      </c>
      <c r="C11" s="39" t="s">
        <v>990</v>
      </c>
      <c r="D11" s="223" t="s">
        <v>2079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62" t="s">
        <v>1003</v>
      </c>
      <c r="L11" s="463"/>
      <c r="M11" s="39" t="s">
        <v>990</v>
      </c>
      <c r="N11" s="223" t="s">
        <v>2079</v>
      </c>
      <c r="O11" s="221" t="s">
        <v>948</v>
      </c>
      <c r="P11" s="456" t="s">
        <v>949</v>
      </c>
      <c r="Q11" s="464"/>
      <c r="R11" s="456" t="s">
        <v>968</v>
      </c>
      <c r="S11" s="464"/>
      <c r="T11" s="456" t="s">
        <v>991</v>
      </c>
      <c r="U11" s="457"/>
    </row>
    <row r="12" spans="1:21" s="44" customFormat="1" ht="23.25">
      <c r="A12" s="42">
        <v>1</v>
      </c>
      <c r="B12" s="248">
        <f>IF($B$8=Daten!$F$10,RIGHT(Daten!C21,4),"")</f>
      </c>
      <c r="C12" s="43" t="s">
        <v>1004</v>
      </c>
      <c r="D12" s="43"/>
      <c r="E12" s="43">
        <f>IF($B$8=Daten!$F$10,Daten!D21,"")</f>
      </c>
      <c r="F12" s="43">
        <f>IF($B$8=Daten!$F$10,Daten!F21,"")</f>
      </c>
      <c r="G12" s="77"/>
      <c r="H12" s="71">
        <f>IF(G12="","",RANK(G12,$G$12:$G$16))</f>
      </c>
      <c r="J12" s="42">
        <v>1</v>
      </c>
      <c r="K12" s="458"/>
      <c r="L12" s="459"/>
      <c r="M12" s="79" t="s">
        <v>1004</v>
      </c>
      <c r="N12" s="79"/>
      <c r="O12" s="217"/>
      <c r="P12" s="449"/>
      <c r="Q12" s="450"/>
      <c r="R12" s="452"/>
      <c r="S12" s="453"/>
      <c r="T12" s="460">
        <f>IF(R12="","",RANK(R12,$R$12:$R$16))</f>
      </c>
      <c r="U12" s="461"/>
    </row>
    <row r="13" spans="1:21" s="44" customFormat="1" ht="23.25">
      <c r="A13" s="42">
        <v>2</v>
      </c>
      <c r="B13" s="248">
        <f>IF($B$8=Daten!$F$10,RIGHT(Daten!C22,4),"")</f>
      </c>
      <c r="C13" s="43" t="s">
        <v>1004</v>
      </c>
      <c r="D13" s="43"/>
      <c r="E13" s="43">
        <f>IF($B$8=Daten!$F$10,Daten!D22,"")</f>
      </c>
      <c r="F13" s="43">
        <f>IF($B$8=Daten!$F$10,Daten!F22,"")</f>
      </c>
      <c r="G13" s="77"/>
      <c r="H13" s="71">
        <f>IF(G13="","",IF(G13=G12,H12+1,RANK(G13,$G$12:$G$16)))</f>
      </c>
      <c r="J13" s="42">
        <v>2</v>
      </c>
      <c r="K13" s="451"/>
      <c r="L13" s="451"/>
      <c r="M13" s="79" t="s">
        <v>1004</v>
      </c>
      <c r="N13" s="79"/>
      <c r="O13" s="217"/>
      <c r="P13" s="449"/>
      <c r="Q13" s="450"/>
      <c r="R13" s="452"/>
      <c r="S13" s="453"/>
      <c r="T13" s="460">
        <f>IF(R13="","",IF(R13=R12,T12+1,RANK(R13,$R$12:$R$16)))</f>
      </c>
      <c r="U13" s="461"/>
    </row>
    <row r="14" spans="1:21" s="44" customFormat="1" ht="23.25">
      <c r="A14" s="42">
        <v>3</v>
      </c>
      <c r="B14" s="248">
        <f>IF($B$8=Daten!$F$10,RIGHT(Daten!C23,4),"")</f>
      </c>
      <c r="C14" s="43" t="s">
        <v>1004</v>
      </c>
      <c r="D14" s="43"/>
      <c r="E14" s="43">
        <f>IF($B$8=Daten!$F$10,Daten!D23,"")</f>
      </c>
      <c r="F14" s="43">
        <f>IF($B$8=Daten!$F$10,Daten!F23,"")</f>
      </c>
      <c r="G14" s="77"/>
      <c r="H14" s="71">
        <f>IF(G14="","",IF(G14=G13,H13+1,IF(G14=G12,H12+1,RANK(G14,$G$12:$G$16))))</f>
      </c>
      <c r="J14" s="42">
        <v>3</v>
      </c>
      <c r="K14" s="451"/>
      <c r="L14" s="451"/>
      <c r="M14" s="79" t="s">
        <v>1004</v>
      </c>
      <c r="N14" s="79"/>
      <c r="O14" s="217"/>
      <c r="P14" s="449"/>
      <c r="Q14" s="450"/>
      <c r="R14" s="452"/>
      <c r="S14" s="453"/>
      <c r="T14" s="460">
        <f>IF(R14="","",IF(R14=R13,T13+1,IF(R14=R12,T12+1,RANK(R14,$R$12:$R$16))))</f>
      </c>
      <c r="U14" s="461"/>
    </row>
    <row r="15" spans="1:21" s="44" customFormat="1" ht="23.25">
      <c r="A15" s="42">
        <v>4</v>
      </c>
      <c r="B15" s="248">
        <f>IF($B$8=Daten!$F$10,RIGHT(Daten!C24,4),"")</f>
      </c>
      <c r="C15" s="43" t="s">
        <v>1004</v>
      </c>
      <c r="D15" s="43"/>
      <c r="E15" s="43">
        <f>IF($B$8=Daten!$F$10,Daten!D24,"")</f>
      </c>
      <c r="F15" s="43">
        <f>IF($B$8=Daten!$F$10,Daten!F24,"")</f>
      </c>
      <c r="G15" s="77"/>
      <c r="H15" s="71">
        <f>IF(G15="","",IF(G15=G14,H14+1,IF(G15=G13,H13+1,IF(G15=G12,H12+1,RANK(G15,$G$12:$G$16)))))</f>
      </c>
      <c r="J15" s="42">
        <v>4</v>
      </c>
      <c r="K15" s="451"/>
      <c r="L15" s="451"/>
      <c r="M15" s="79" t="s">
        <v>1004</v>
      </c>
      <c r="N15" s="79"/>
      <c r="O15" s="217"/>
      <c r="P15" s="449"/>
      <c r="Q15" s="450"/>
      <c r="R15" s="452"/>
      <c r="S15" s="453"/>
      <c r="T15" s="460">
        <f>IF(R15="","",IF(R15=R14,T14+1,IF(R15=R13,T13+1,IF(R15=R12,T12+1,RANK(R15,$R$12:$R$16)))))</f>
      </c>
      <c r="U15" s="461"/>
    </row>
    <row r="16" spans="1:21" s="44" customFormat="1" ht="24" thickBot="1">
      <c r="A16" s="188">
        <v>5</v>
      </c>
      <c r="B16" s="249">
        <f>IF($B$8=Daten!$F$10,RIGHT(Daten!C25,4),"")</f>
      </c>
      <c r="C16" s="75" t="s">
        <v>1004</v>
      </c>
      <c r="D16" s="75"/>
      <c r="E16" s="75">
        <f>IF($B$8=Daten!$F$10,Daten!D25,"")</f>
      </c>
      <c r="F16" s="75">
        <f>IF($B$8=Daten!$F$10,Daten!F25,"")</f>
      </c>
      <c r="G16" s="189"/>
      <c r="H16" s="190">
        <f>IF(G16="","",IF(G16=G15,H15+1,IF(G16=G14,H14+1,IF(G16=G13,H13+1,IF(G16=G12,H12+1,RANK(G16,$G$12:$G$16))))))</f>
      </c>
      <c r="J16" s="188">
        <v>5</v>
      </c>
      <c r="K16" s="478"/>
      <c r="L16" s="478"/>
      <c r="M16" s="191" t="s">
        <v>1004</v>
      </c>
      <c r="N16" s="191"/>
      <c r="O16" s="218"/>
      <c r="P16" s="443"/>
      <c r="Q16" s="444"/>
      <c r="R16" s="445"/>
      <c r="S16" s="446"/>
      <c r="T16" s="447">
        <f>IF(R16="","",IF(R16=R15,T15+1,IF(R16=R14,T14+1,IF(R16=R13,T13+1,IF(R16=R12,T12+1,RANK(R16,$R$12:$R$16))))))</f>
      </c>
      <c r="U16" s="448"/>
    </row>
    <row r="17" spans="1:21" ht="23.25" customHeight="1">
      <c r="A17" s="192">
        <v>6</v>
      </c>
      <c r="B17" s="250">
        <f>IF($B$8=Daten!$F$10,RIGHT(Daten!C26,4),"")</f>
      </c>
      <c r="C17" s="235" t="s">
        <v>2068</v>
      </c>
      <c r="D17" s="193"/>
      <c r="E17" s="193">
        <f>IF($B$8=Daten!$F$10,Daten!D26,"")</f>
      </c>
      <c r="F17" s="193">
        <f>IF($B$8=Daten!$F$10,Daten!F26,"")</f>
      </c>
      <c r="G17" s="194"/>
      <c r="H17" s="195"/>
      <c r="I17" s="196"/>
      <c r="J17" s="192">
        <v>6</v>
      </c>
      <c r="K17" s="421"/>
      <c r="L17" s="421"/>
      <c r="M17" s="231" t="s">
        <v>2068</v>
      </c>
      <c r="N17" s="227"/>
      <c r="O17" s="220"/>
      <c r="P17" s="422"/>
      <c r="Q17" s="423"/>
      <c r="R17" s="424"/>
      <c r="S17" s="425"/>
      <c r="T17" s="412"/>
      <c r="U17" s="413"/>
    </row>
    <row r="18" spans="1:21" s="37" customFormat="1" ht="24" thickBot="1">
      <c r="A18" s="185">
        <v>7</v>
      </c>
      <c r="B18" s="251">
        <f>IF($B$8=Daten!$F$10,RIGHT(Daten!C27,4),"")</f>
      </c>
      <c r="C18" s="237" t="s">
        <v>2068</v>
      </c>
      <c r="D18" s="225"/>
      <c r="E18" s="225">
        <f>IF($B$8=Daten!$F$10,Daten!D27,"")</f>
      </c>
      <c r="F18" s="186">
        <f>IF($B$8=Daten!$F$10,Daten!F27,"")</f>
      </c>
      <c r="G18" s="197"/>
      <c r="H18" s="187"/>
      <c r="I18" s="198"/>
      <c r="J18" s="185">
        <v>7</v>
      </c>
      <c r="K18" s="414"/>
      <c r="L18" s="414"/>
      <c r="M18" s="233" t="s">
        <v>2068</v>
      </c>
      <c r="N18" s="228"/>
      <c r="O18" s="219"/>
      <c r="P18" s="415"/>
      <c r="Q18" s="416"/>
      <c r="R18" s="417"/>
      <c r="S18" s="418"/>
      <c r="T18" s="419"/>
      <c r="U18" s="420"/>
    </row>
    <row r="19" spans="1:21" s="3" customFormat="1" ht="12.75">
      <c r="A19" s="25"/>
      <c r="B19" s="252" t="s">
        <v>992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56" s="53" customFormat="1" ht="13.5" thickBot="1">
      <c r="A20" s="37"/>
      <c r="B20" s="24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44" customFormat="1" ht="23.25">
      <c r="A21" s="45"/>
      <c r="B21" s="25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s="44" customFormat="1" ht="23.25">
      <c r="A22" s="48"/>
      <c r="B22" s="440" t="s">
        <v>991</v>
      </c>
      <c r="C22" s="440"/>
      <c r="D22" s="442" t="s">
        <v>948</v>
      </c>
      <c r="E22" s="396"/>
      <c r="F22" s="49" t="s">
        <v>949</v>
      </c>
      <c r="G22" s="49" t="s">
        <v>968</v>
      </c>
      <c r="H22" s="49" t="s">
        <v>993</v>
      </c>
      <c r="I22" s="50"/>
      <c r="J22" s="436" t="s">
        <v>993</v>
      </c>
      <c r="K22" s="436"/>
      <c r="L22" s="436" t="s">
        <v>968</v>
      </c>
      <c r="M22" s="441"/>
      <c r="N22" s="441"/>
      <c r="O22" s="436" t="s">
        <v>948</v>
      </c>
      <c r="P22" s="436"/>
      <c r="Q22" s="436" t="s">
        <v>949</v>
      </c>
      <c r="R22" s="436"/>
      <c r="S22" s="436" t="s">
        <v>991</v>
      </c>
      <c r="T22" s="436"/>
      <c r="U22" s="51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s="44" customFormat="1" ht="23.25">
      <c r="A23" s="54"/>
      <c r="B23" s="438">
        <v>1</v>
      </c>
      <c r="C23" s="439"/>
      <c r="D23" s="536">
        <f>IF($H$15=$B23,$E$15,IF($H$12=$B23,$E$12,IF($H$13=$B23,$E$13,IF($H$14=$B23,$E$14,IF($H$16=$B23,$E$16,"")))))</f>
      </c>
      <c r="E23" s="534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34">
        <f>IF(AND(D23="",O23=""),"",IF(IF(L23="",0,L23)&gt;IF(G23="",0,G23),2,IF(IF(L23="",0,L23)=IF(G23="",0,G23),1,0)))</f>
      </c>
      <c r="K23" s="434">
        <f>IF(J23&gt;O23,2,IF(J23=O23,1,0))</f>
        <v>1</v>
      </c>
      <c r="L23" s="468">
        <f>IF($T$15=$B23,$R$15,IF($T$12=$B23,$R$12,IF($T$13=$B23,$R$13,IF($T$14=$B23,$R$14,IF($T$16=$B23,$R$16,"")))))</f>
      </c>
      <c r="M23" s="469"/>
      <c r="N23" s="470"/>
      <c r="O23" s="434">
        <f>IF($T$15=$B23,$O$15,IF($T$12=$B23,$O$12,IF($T$13=$B23,$O$13,IF($T$14=$B23,$O$14,IF($T$16=$B23,$O$16,"")))))</f>
      </c>
      <c r="P23" s="434">
        <f aca="true" t="shared" si="0" ref="P23:R25">IF($H$15=$B23,$E$15,IF($H$12=$B23,$E$12,IF($H$13=$B23,$E$13,IF($H$14=$B23,$E$14,IF($H$16=$B23,$E$16,"")))))</f>
      </c>
      <c r="Q23" s="434">
        <f>IF($T$15=$B23,$P$15,IF($T$12=$B23,$P$12,IF($T$13=$B23,$P$13,IF($T$14=$B23,$P$14,IF($T$16=$B23,$P$16,"")))))</f>
      </c>
      <c r="R23" s="434">
        <f t="shared" si="0"/>
      </c>
      <c r="S23" s="437">
        <v>1</v>
      </c>
      <c r="T23" s="437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33">
        <v>2</v>
      </c>
      <c r="C24" s="433"/>
      <c r="D24" s="536">
        <f>IF($H$15=$B24,$E$15,IF($H$12=$B24,$E$12,IF($H$13=$B24,$E$13,IF($H$14=$B24,$E$14,IF($H$16=$B24,$E$16,"")))))</f>
      </c>
      <c r="E24" s="534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34">
        <f>IF(AND(D24="",O24=""),"",IF(IF(L24="",0,L24)&gt;IF(G24="",0,G24),2,IF(IF(L24="",0,L24)=IF(G24="",0,G24),1,0)))</f>
      </c>
      <c r="K24" s="434">
        <f>IF(J24&gt;O24,2,IF(J24=O24,1,0))</f>
        <v>1</v>
      </c>
      <c r="L24" s="471">
        <f>IF($T$15=$B24,$R$15,IF($T$12=$B24,$R$12,IF($T$13=$B24,$R$13,IF($T$14=$B24,$R$14,IF($T$16=$B24,$R$16,"")))))</f>
      </c>
      <c r="M24" s="472"/>
      <c r="N24" s="473"/>
      <c r="O24" s="434">
        <f>IF($T$15=$B24,$N$15,IF($T$12=$B24,$N$12,IF($T$13=$B24,$N$13,IF($T$14=$B24,$N$14,IF($T$16=$B24,$N$16,"")))))</f>
      </c>
      <c r="P24" s="434">
        <f t="shared" si="0"/>
      </c>
      <c r="Q24" s="434">
        <f>IF($T$15=$B24,$P$15,IF($T$12=$B24,$P$12,IF($T$13=$B24,$P$13,IF($T$14=$B24,$P$14,IF($T$16=$B24,$P$16,"")))))</f>
      </c>
      <c r="R24" s="434">
        <f t="shared" si="0"/>
      </c>
      <c r="S24" s="437">
        <v>2</v>
      </c>
      <c r="T24" s="437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4" thickBot="1">
      <c r="A25" s="54"/>
      <c r="B25" s="433">
        <v>3</v>
      </c>
      <c r="C25" s="433"/>
      <c r="D25" s="536">
        <f>IF($H$15=$B25,$E$15,IF($H$12=$B25,$E$12,IF($H$13=$B25,$E$13,IF($H$14=$B25,$E$14,IF($H$16=$B25,$E$16,"")))))</f>
      </c>
      <c r="E25" s="534"/>
      <c r="F25" s="43">
        <f>IF($H$15=$B25,$F$15,IF($H$12=$B25,$F$12,IF($H$13=$B25,$F$13,IF($H$14=$B25,$F$14,IF($H$16=$B25,$F$16,"")))))</f>
      </c>
      <c r="G25" s="75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34">
        <f>IF(AND(D25="",O25=""),"",IF(IF(L25="",0,L25)&gt;IF(G25="",0,G25),2,IF(IF(L25="",0,L25)=IF(G25="",0,G25),1,0)))</f>
      </c>
      <c r="K25" s="434">
        <f>IF(J25&gt;O25,2,IF(J25=O25,1,0))</f>
        <v>1</v>
      </c>
      <c r="L25" s="474">
        <f>IF($T$15=$B25,$R$15,IF($T$12=$B25,$R$12,IF($T$13=$B25,$R$13,IF($T$14=$B25,$R$14,IF($T$16=$B25,$R$16,"")))))</f>
      </c>
      <c r="M25" s="475"/>
      <c r="N25" s="476"/>
      <c r="O25" s="434">
        <f>IF($T$15=$B25,$N$15,IF($T$12=$B25,$N$12,IF($T$13=$B25,$N$13,IF($T$14=$B25,$N$14,IF($T$16=$B25,$N$16,"")))))</f>
      </c>
      <c r="P25" s="434">
        <f t="shared" si="0"/>
      </c>
      <c r="Q25" s="434">
        <f>IF($T$15=$B25,$P$15,IF($T$12=$B25,$P$12,IF($T$13=$B25,$P$13,IF($T$14=$B25,$P$14,IF($T$16=$B25,$P$16,"")))))</f>
      </c>
      <c r="R25" s="434">
        <f t="shared" si="0"/>
      </c>
      <c r="S25" s="437">
        <v>3</v>
      </c>
      <c r="T25" s="437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3" customFormat="1" ht="24" thickBot="1">
      <c r="A26" s="54"/>
      <c r="B26" s="254"/>
      <c r="C26" s="81"/>
      <c r="D26" s="81"/>
      <c r="E26" s="82"/>
      <c r="F26" s="88" t="s">
        <v>967</v>
      </c>
      <c r="G26" s="90">
        <f>SUM(G23:G25)</f>
        <v>0</v>
      </c>
      <c r="H26" s="83"/>
      <c r="I26" s="56"/>
      <c r="J26" s="84"/>
      <c r="K26" s="84"/>
      <c r="L26" s="465">
        <f>SUM(L23:N25)</f>
        <v>0</v>
      </c>
      <c r="M26" s="466"/>
      <c r="N26" s="467"/>
      <c r="O26" s="85"/>
      <c r="P26" s="84"/>
      <c r="Q26" s="84"/>
      <c r="R26" s="84"/>
      <c r="S26" s="86"/>
      <c r="T26" s="86"/>
      <c r="U26" s="5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37" customFormat="1" ht="24" thickBot="1">
      <c r="A27" s="54"/>
      <c r="B27" s="255"/>
      <c r="C27" s="58"/>
      <c r="D27" s="58"/>
      <c r="E27" s="87"/>
      <c r="F27" s="154"/>
      <c r="G27" s="168"/>
      <c r="H27" s="169">
        <f>IF(AND(SUM(G26)=0,SUM(L26)=0),"",SUM(G26))</f>
      </c>
      <c r="I27" s="155"/>
      <c r="J27" s="426">
        <f>IF(AND(SUM(L26)=0,SUM(G26)=0),"",SUM(L26))</f>
      </c>
      <c r="K27" s="426">
        <f>IF(AND(SUM(J26)=0,SUM(O26)=0),"",SUM(J26))</f>
      </c>
      <c r="L27" s="430"/>
      <c r="M27" s="430"/>
      <c r="N27" s="430"/>
      <c r="O27" s="430"/>
      <c r="P27" s="58"/>
      <c r="Q27" s="58"/>
      <c r="R27" s="58"/>
      <c r="S27" s="58"/>
      <c r="T27" s="58"/>
      <c r="U27" s="61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1" s="3" customFormat="1" ht="21" thickBot="1">
      <c r="A28" s="62"/>
      <c r="B28" s="256"/>
      <c r="C28" s="63"/>
      <c r="D28" s="63"/>
      <c r="E28" s="63"/>
      <c r="F28" s="63"/>
      <c r="G28" s="89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27">
        <f>IF(J27="","",IF(J27&gt;H27,2,IF(J27=H27,1,0)))</f>
      </c>
      <c r="K28" s="428">
        <f>IF(SUM(J23:J25)&gt;SUM(O23:Q25),2,IF(SUM(J23:J25)=SUM(O23:Q25),1,0))</f>
        <v>1</v>
      </c>
      <c r="L28" s="431"/>
      <c r="M28" s="432"/>
      <c r="N28" s="432"/>
      <c r="O28" s="432"/>
      <c r="P28" s="432"/>
      <c r="Q28" s="432"/>
      <c r="R28" s="63"/>
      <c r="S28" s="63"/>
      <c r="T28" s="63"/>
      <c r="U28" s="64"/>
    </row>
    <row r="29" spans="1:21" s="3" customFormat="1" ht="11.25">
      <c r="A29" s="37"/>
      <c r="B29" s="24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12.75">
      <c r="A30" s="4" t="s">
        <v>996</v>
      </c>
      <c r="B30" s="25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" s="3" customFormat="1" ht="11.25">
      <c r="A31" s="3" t="s">
        <v>997</v>
      </c>
      <c r="B31" s="257"/>
    </row>
    <row r="32" spans="1:21" s="3" customFormat="1" ht="12.75">
      <c r="A32" s="66" t="s">
        <v>998</v>
      </c>
      <c r="B32" s="24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" s="3" customFormat="1" ht="11.25">
      <c r="A33" s="66"/>
      <c r="B33" s="257"/>
    </row>
    <row r="34" spans="1:21" ht="12.75">
      <c r="A34" s="3"/>
      <c r="B34" s="2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3.5" thickBot="1">
      <c r="A35" s="3"/>
      <c r="B35" s="256"/>
      <c r="C35" s="63"/>
      <c r="D35" s="63"/>
      <c r="E35" s="63"/>
      <c r="F35" s="63"/>
      <c r="G35" s="63"/>
      <c r="H35" s="3"/>
      <c r="I35" s="3"/>
      <c r="J35" s="3"/>
      <c r="K35" s="3"/>
      <c r="L35" s="63"/>
      <c r="M35" s="63"/>
      <c r="N35" s="63"/>
      <c r="O35" s="63"/>
      <c r="P35" s="63"/>
      <c r="Q35" s="63"/>
      <c r="R35" s="63"/>
      <c r="S35" s="63"/>
      <c r="T35" s="3"/>
      <c r="U35" s="3"/>
    </row>
    <row r="36" spans="2:19" ht="12.75">
      <c r="B36" s="429" t="s">
        <v>999</v>
      </c>
      <c r="C36" s="429"/>
      <c r="D36" s="429"/>
      <c r="E36" s="429"/>
      <c r="F36" s="429"/>
      <c r="G36" s="429"/>
      <c r="L36" s="429" t="s">
        <v>1000</v>
      </c>
      <c r="M36" s="429"/>
      <c r="N36" s="429"/>
      <c r="O36" s="429"/>
      <c r="P36" s="429"/>
      <c r="Q36" s="429"/>
      <c r="R36" s="429"/>
      <c r="S36" s="429"/>
    </row>
  </sheetData>
  <sheetProtection/>
  <mergeCells count="76">
    <mergeCell ref="B8:G8"/>
    <mergeCell ref="L8:S8"/>
    <mergeCell ref="B9:G9"/>
    <mergeCell ref="L9:S9"/>
    <mergeCell ref="E4:G4"/>
    <mergeCell ref="L4:O4"/>
    <mergeCell ref="T4:U4"/>
    <mergeCell ref="T6:U6"/>
    <mergeCell ref="L24:N24"/>
    <mergeCell ref="T2:U2"/>
    <mergeCell ref="P13:Q13"/>
    <mergeCell ref="R13:S13"/>
    <mergeCell ref="T11:U11"/>
    <mergeCell ref="K12:L12"/>
    <mergeCell ref="P12:Q12"/>
    <mergeCell ref="R12:S12"/>
    <mergeCell ref="T12:U12"/>
    <mergeCell ref="K11:L11"/>
    <mergeCell ref="P11:Q11"/>
    <mergeCell ref="R11:S11"/>
    <mergeCell ref="T13:U13"/>
    <mergeCell ref="K14:L14"/>
    <mergeCell ref="P14:Q14"/>
    <mergeCell ref="R14:S14"/>
    <mergeCell ref="T14:U14"/>
    <mergeCell ref="K13:L13"/>
    <mergeCell ref="O22:P22"/>
    <mergeCell ref="T15:U15"/>
    <mergeCell ref="K16:L16"/>
    <mergeCell ref="P16:Q16"/>
    <mergeCell ref="R16:S16"/>
    <mergeCell ref="T16:U16"/>
    <mergeCell ref="K15:L15"/>
    <mergeCell ref="P15:Q15"/>
    <mergeCell ref="R15:S15"/>
    <mergeCell ref="P17:Q17"/>
    <mergeCell ref="R17:S17"/>
    <mergeCell ref="T17:U17"/>
    <mergeCell ref="B22:C22"/>
    <mergeCell ref="J22:K22"/>
    <mergeCell ref="B23:C23"/>
    <mergeCell ref="J23:K23"/>
    <mergeCell ref="L26:N26"/>
    <mergeCell ref="D22:E22"/>
    <mergeCell ref="D23:E23"/>
    <mergeCell ref="D24:E24"/>
    <mergeCell ref="D25:E25"/>
    <mergeCell ref="J24:K24"/>
    <mergeCell ref="J25:K25"/>
    <mergeCell ref="Q23:R23"/>
    <mergeCell ref="S23:T23"/>
    <mergeCell ref="L23:N23"/>
    <mergeCell ref="O23:P23"/>
    <mergeCell ref="L22:N22"/>
    <mergeCell ref="Q22:R22"/>
    <mergeCell ref="K18:L18"/>
    <mergeCell ref="S22:T22"/>
    <mergeCell ref="P18:Q18"/>
    <mergeCell ref="R18:S18"/>
    <mergeCell ref="T18:U18"/>
    <mergeCell ref="K17:L17"/>
    <mergeCell ref="B36:G36"/>
    <mergeCell ref="L36:S36"/>
    <mergeCell ref="S24:T24"/>
    <mergeCell ref="B25:C25"/>
    <mergeCell ref="L25:N25"/>
    <mergeCell ref="O25:P25"/>
    <mergeCell ref="Q25:R25"/>
    <mergeCell ref="S25:T25"/>
    <mergeCell ref="B24:C24"/>
    <mergeCell ref="O24:P24"/>
    <mergeCell ref="Q24:R24"/>
    <mergeCell ref="J28:K28"/>
    <mergeCell ref="L28:Q28"/>
    <mergeCell ref="J27:K27"/>
    <mergeCell ref="L27:O27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D2295"/>
  <sheetViews>
    <sheetView showFormulas="1" zoomScalePageLayoutView="0" workbookViewId="0" topLeftCell="A1">
      <selection activeCell="F37" sqref="F37"/>
    </sheetView>
  </sheetViews>
  <sheetFormatPr defaultColWidth="11.421875" defaultRowHeight="12.75"/>
  <cols>
    <col min="1" max="1" width="6.421875" style="1" customWidth="1"/>
    <col min="2" max="2" width="10.140625" style="0" bestFit="1" customWidth="1"/>
    <col min="3" max="3" width="7.8515625" style="0" bestFit="1" customWidth="1"/>
    <col min="4" max="4" width="17.421875" style="0" bestFit="1" customWidth="1"/>
  </cols>
  <sheetData>
    <row r="1" spans="1:4" s="2" customFormat="1" ht="12.75">
      <c r="A1" s="178">
        <v>13010001</v>
      </c>
      <c r="B1" s="2" t="s">
        <v>1090</v>
      </c>
      <c r="C1" s="2" t="s">
        <v>1091</v>
      </c>
      <c r="D1" s="2" t="s">
        <v>2058</v>
      </c>
    </row>
    <row r="2" spans="1:4" s="2" customFormat="1" ht="12.75">
      <c r="A2" s="178">
        <v>13010002</v>
      </c>
      <c r="B2" s="2" t="s">
        <v>1092</v>
      </c>
      <c r="C2" s="2" t="s">
        <v>1093</v>
      </c>
      <c r="D2" s="2" t="s">
        <v>2058</v>
      </c>
    </row>
    <row r="3" spans="1:4" ht="12.75">
      <c r="A3" s="173">
        <v>13010003</v>
      </c>
      <c r="B3" t="s">
        <v>1094</v>
      </c>
      <c r="C3" t="s">
        <v>1095</v>
      </c>
      <c r="D3" t="s">
        <v>2058</v>
      </c>
    </row>
    <row r="4" spans="1:4" ht="12.75">
      <c r="A4" s="173">
        <v>13010004</v>
      </c>
      <c r="B4" t="s">
        <v>1096</v>
      </c>
      <c r="C4" t="s">
        <v>1097</v>
      </c>
      <c r="D4" t="s">
        <v>2058</v>
      </c>
    </row>
    <row r="5" spans="1:4" ht="12.75">
      <c r="A5" s="173">
        <v>13010005</v>
      </c>
      <c r="B5" t="s">
        <v>1098</v>
      </c>
      <c r="C5" t="s">
        <v>1099</v>
      </c>
      <c r="D5" t="s">
        <v>2058</v>
      </c>
    </row>
    <row r="6" spans="1:4" ht="12.75">
      <c r="A6" s="173">
        <v>13010006</v>
      </c>
      <c r="B6" t="s">
        <v>1100</v>
      </c>
      <c r="C6" t="s">
        <v>1101</v>
      </c>
      <c r="D6" t="s">
        <v>2058</v>
      </c>
    </row>
    <row r="7" spans="1:4" ht="12.75">
      <c r="A7" s="173">
        <v>13010007</v>
      </c>
      <c r="B7" t="s">
        <v>1098</v>
      </c>
      <c r="C7" t="s">
        <v>1102</v>
      </c>
      <c r="D7" t="s">
        <v>2058</v>
      </c>
    </row>
    <row r="8" spans="1:4" ht="12.75">
      <c r="A8" s="173">
        <v>13010008</v>
      </c>
      <c r="B8" t="s">
        <v>1103</v>
      </c>
      <c r="C8" t="s">
        <v>1104</v>
      </c>
      <c r="D8" t="s">
        <v>2058</v>
      </c>
    </row>
    <row r="9" spans="1:4" ht="12.75">
      <c r="A9" s="173">
        <v>13010009</v>
      </c>
      <c r="B9" t="s">
        <v>1105</v>
      </c>
      <c r="C9" t="s">
        <v>1106</v>
      </c>
      <c r="D9" t="s">
        <v>2058</v>
      </c>
    </row>
    <row r="10" spans="1:4" ht="12.75">
      <c r="A10" s="173">
        <v>13010010</v>
      </c>
      <c r="B10" t="s">
        <v>1107</v>
      </c>
      <c r="C10" t="s">
        <v>1108</v>
      </c>
      <c r="D10" t="s">
        <v>2058</v>
      </c>
    </row>
    <row r="11" spans="1:4" ht="12.75">
      <c r="A11" s="173">
        <v>13010011</v>
      </c>
      <c r="B11" t="s">
        <v>1109</v>
      </c>
      <c r="C11" t="s">
        <v>1110</v>
      </c>
      <c r="D11" t="s">
        <v>2058</v>
      </c>
    </row>
    <row r="12" spans="1:4" ht="12.75">
      <c r="A12" s="173">
        <v>13010012</v>
      </c>
      <c r="B12" t="s">
        <v>1111</v>
      </c>
      <c r="C12" t="s">
        <v>1112</v>
      </c>
      <c r="D12" t="s">
        <v>2058</v>
      </c>
    </row>
    <row r="13" spans="1:4" ht="12.75">
      <c r="A13" s="173">
        <v>13010013</v>
      </c>
      <c r="B13" t="s">
        <v>1113</v>
      </c>
      <c r="C13" t="s">
        <v>1114</v>
      </c>
      <c r="D13" t="s">
        <v>2058</v>
      </c>
    </row>
    <row r="14" spans="1:4" ht="12.75">
      <c r="A14" s="173">
        <v>13010014</v>
      </c>
      <c r="B14" t="s">
        <v>1115</v>
      </c>
      <c r="C14" t="s">
        <v>1116</v>
      </c>
      <c r="D14" t="s">
        <v>2058</v>
      </c>
    </row>
    <row r="15" spans="1:4" ht="12.75">
      <c r="A15" s="173">
        <v>13010015</v>
      </c>
      <c r="B15" t="s">
        <v>1117</v>
      </c>
      <c r="C15" t="s">
        <v>1118</v>
      </c>
      <c r="D15" t="s">
        <v>2058</v>
      </c>
    </row>
    <row r="16" spans="1:4" ht="12.75">
      <c r="A16" s="173">
        <v>13010017</v>
      </c>
      <c r="B16" t="s">
        <v>1119</v>
      </c>
      <c r="C16" t="s">
        <v>1120</v>
      </c>
      <c r="D16" t="s">
        <v>2058</v>
      </c>
    </row>
    <row r="17" spans="1:4" ht="12.75">
      <c r="A17" s="173">
        <v>13010018</v>
      </c>
      <c r="B17" t="s">
        <v>1121</v>
      </c>
      <c r="C17" t="s">
        <v>1122</v>
      </c>
      <c r="D17" t="s">
        <v>2058</v>
      </c>
    </row>
    <row r="18" spans="1:4" ht="12.75">
      <c r="A18" s="173">
        <v>13010019</v>
      </c>
      <c r="B18" t="s">
        <v>1123</v>
      </c>
      <c r="C18" t="s">
        <v>1124</v>
      </c>
      <c r="D18" t="s">
        <v>2058</v>
      </c>
    </row>
    <row r="19" spans="1:4" ht="12.75">
      <c r="A19" s="173">
        <v>13010020</v>
      </c>
      <c r="B19" t="s">
        <v>1113</v>
      </c>
      <c r="C19" t="s">
        <v>1125</v>
      </c>
      <c r="D19" t="s">
        <v>2058</v>
      </c>
    </row>
    <row r="20" spans="1:4" ht="12.75">
      <c r="A20" s="173">
        <v>13010022</v>
      </c>
      <c r="B20" t="s">
        <v>1126</v>
      </c>
      <c r="C20" t="s">
        <v>1127</v>
      </c>
      <c r="D20" t="s">
        <v>2058</v>
      </c>
    </row>
    <row r="21" spans="1:4" ht="12.75">
      <c r="A21" s="173">
        <v>13010023</v>
      </c>
      <c r="B21" t="s">
        <v>1128</v>
      </c>
      <c r="C21" t="s">
        <v>1129</v>
      </c>
      <c r="D21" t="s">
        <v>2058</v>
      </c>
    </row>
    <row r="22" spans="1:4" ht="12.75">
      <c r="A22" s="173">
        <v>13010024</v>
      </c>
      <c r="B22" t="s">
        <v>1130</v>
      </c>
      <c r="C22" t="s">
        <v>1131</v>
      </c>
      <c r="D22" t="s">
        <v>2058</v>
      </c>
    </row>
    <row r="23" spans="1:4" ht="12.75">
      <c r="A23" s="173">
        <v>13010025</v>
      </c>
      <c r="B23" t="s">
        <v>1132</v>
      </c>
      <c r="C23" t="s">
        <v>1118</v>
      </c>
      <c r="D23" t="s">
        <v>2058</v>
      </c>
    </row>
    <row r="24" spans="1:4" ht="12.75">
      <c r="A24" s="173">
        <v>13010026</v>
      </c>
      <c r="B24" t="s">
        <v>1133</v>
      </c>
      <c r="C24" t="s">
        <v>1095</v>
      </c>
      <c r="D24" t="s">
        <v>2058</v>
      </c>
    </row>
    <row r="25" spans="1:4" ht="12.75">
      <c r="A25" s="173">
        <v>13010027</v>
      </c>
      <c r="B25" t="s">
        <v>1134</v>
      </c>
      <c r="C25" t="s">
        <v>1114</v>
      </c>
      <c r="D25" t="s">
        <v>2058</v>
      </c>
    </row>
    <row r="26" spans="1:4" ht="12.75">
      <c r="A26" s="173">
        <v>13010028</v>
      </c>
      <c r="B26" t="s">
        <v>1135</v>
      </c>
      <c r="C26" t="s">
        <v>1136</v>
      </c>
      <c r="D26" t="s">
        <v>2058</v>
      </c>
    </row>
    <row r="27" spans="1:4" ht="12.75">
      <c r="A27" s="173">
        <v>13010029</v>
      </c>
      <c r="B27" t="s">
        <v>1137</v>
      </c>
      <c r="C27" t="s">
        <v>1138</v>
      </c>
      <c r="D27" t="s">
        <v>2058</v>
      </c>
    </row>
    <row r="28" spans="1:4" ht="12.75">
      <c r="A28" s="173">
        <v>13010030</v>
      </c>
      <c r="B28" t="s">
        <v>1139</v>
      </c>
      <c r="C28" t="s">
        <v>1140</v>
      </c>
      <c r="D28" t="s">
        <v>2058</v>
      </c>
    </row>
    <row r="29" spans="1:4" ht="12.75">
      <c r="A29" s="173">
        <v>13010031</v>
      </c>
      <c r="B29" t="s">
        <v>1141</v>
      </c>
      <c r="C29" t="s">
        <v>1142</v>
      </c>
      <c r="D29" t="s">
        <v>2058</v>
      </c>
    </row>
    <row r="30" spans="1:4" ht="12.75">
      <c r="A30" s="173">
        <v>13010032</v>
      </c>
      <c r="B30" t="s">
        <v>1143</v>
      </c>
      <c r="C30" t="s">
        <v>1144</v>
      </c>
      <c r="D30" t="s">
        <v>2058</v>
      </c>
    </row>
    <row r="31" spans="1:4" ht="12.75">
      <c r="A31" s="173">
        <v>13010033</v>
      </c>
      <c r="B31" t="s">
        <v>1111</v>
      </c>
      <c r="C31" t="s">
        <v>1145</v>
      </c>
      <c r="D31" t="s">
        <v>2058</v>
      </c>
    </row>
    <row r="32" spans="1:4" ht="12.75">
      <c r="A32" s="173">
        <v>13010034</v>
      </c>
      <c r="B32" t="s">
        <v>1133</v>
      </c>
      <c r="C32" t="s">
        <v>1146</v>
      </c>
      <c r="D32" t="s">
        <v>2058</v>
      </c>
    </row>
    <row r="33" spans="1:4" ht="12.75">
      <c r="A33" s="173">
        <v>13010035</v>
      </c>
      <c r="B33" t="s">
        <v>1147</v>
      </c>
      <c r="C33" t="s">
        <v>1124</v>
      </c>
      <c r="D33" t="s">
        <v>2058</v>
      </c>
    </row>
    <row r="34" spans="1:4" ht="12.75">
      <c r="A34" s="173">
        <v>13010036</v>
      </c>
      <c r="B34" t="s">
        <v>1148</v>
      </c>
      <c r="C34" t="s">
        <v>1149</v>
      </c>
      <c r="D34" t="s">
        <v>2058</v>
      </c>
    </row>
    <row r="35" spans="1:4" ht="12.75">
      <c r="A35" s="173">
        <v>13010037</v>
      </c>
      <c r="B35" t="s">
        <v>1090</v>
      </c>
      <c r="C35" t="s">
        <v>1150</v>
      </c>
      <c r="D35" t="s">
        <v>2058</v>
      </c>
    </row>
    <row r="36" spans="1:4" ht="12.75">
      <c r="A36" s="173">
        <v>13010038</v>
      </c>
      <c r="B36" t="s">
        <v>1151</v>
      </c>
      <c r="C36" t="s">
        <v>1152</v>
      </c>
      <c r="D36" t="s">
        <v>2058</v>
      </c>
    </row>
    <row r="37" spans="1:4" ht="12.75">
      <c r="A37" s="173">
        <v>13010039</v>
      </c>
      <c r="B37" t="s">
        <v>1153</v>
      </c>
      <c r="C37" t="s">
        <v>1154</v>
      </c>
      <c r="D37" t="s">
        <v>2058</v>
      </c>
    </row>
    <row r="38" spans="1:4" ht="12.75">
      <c r="A38" s="173">
        <v>13010040</v>
      </c>
      <c r="B38" t="s">
        <v>1155</v>
      </c>
      <c r="C38" t="s">
        <v>1156</v>
      </c>
      <c r="D38" t="s">
        <v>2058</v>
      </c>
    </row>
    <row r="39" spans="1:4" ht="12.75">
      <c r="A39" s="173">
        <v>13010041</v>
      </c>
      <c r="B39" t="s">
        <v>1155</v>
      </c>
      <c r="C39" t="s">
        <v>1157</v>
      </c>
      <c r="D39" t="s">
        <v>2058</v>
      </c>
    </row>
    <row r="40" spans="1:4" ht="12.75">
      <c r="A40" s="173">
        <v>13010042</v>
      </c>
      <c r="B40" t="s">
        <v>1090</v>
      </c>
      <c r="C40" t="s">
        <v>1158</v>
      </c>
      <c r="D40" t="s">
        <v>2058</v>
      </c>
    </row>
    <row r="41" spans="1:4" ht="12.75">
      <c r="A41" s="173">
        <v>13010043</v>
      </c>
      <c r="B41" t="s">
        <v>1159</v>
      </c>
      <c r="C41" t="s">
        <v>1160</v>
      </c>
      <c r="D41" t="s">
        <v>2058</v>
      </c>
    </row>
    <row r="42" spans="1:4" ht="12.75">
      <c r="A42" s="173">
        <v>13010044</v>
      </c>
      <c r="B42" t="s">
        <v>923</v>
      </c>
      <c r="C42" t="s">
        <v>1149</v>
      </c>
      <c r="D42" t="s">
        <v>2058</v>
      </c>
    </row>
    <row r="43" spans="1:4" ht="12.75">
      <c r="A43" s="173">
        <v>13010046</v>
      </c>
      <c r="B43" t="s">
        <v>1119</v>
      </c>
      <c r="C43" t="s">
        <v>1161</v>
      </c>
      <c r="D43" t="s">
        <v>2058</v>
      </c>
    </row>
    <row r="44" spans="1:4" ht="12.75">
      <c r="A44" s="173">
        <v>13010047</v>
      </c>
      <c r="B44" t="s">
        <v>1109</v>
      </c>
      <c r="C44" t="s">
        <v>1162</v>
      </c>
      <c r="D44" t="s">
        <v>2058</v>
      </c>
    </row>
    <row r="45" spans="1:4" ht="12.75">
      <c r="A45" s="173">
        <v>13010048</v>
      </c>
      <c r="B45" t="s">
        <v>1135</v>
      </c>
      <c r="C45" t="s">
        <v>1163</v>
      </c>
      <c r="D45" t="s">
        <v>2058</v>
      </c>
    </row>
    <row r="46" spans="1:4" ht="12.75">
      <c r="A46" s="173">
        <v>13010050</v>
      </c>
      <c r="B46" t="s">
        <v>1164</v>
      </c>
      <c r="C46" t="s">
        <v>1165</v>
      </c>
      <c r="D46" t="s">
        <v>2058</v>
      </c>
    </row>
    <row r="47" spans="1:4" ht="12.75">
      <c r="A47" s="173">
        <v>13010052</v>
      </c>
      <c r="B47" t="s">
        <v>1166</v>
      </c>
      <c r="C47" t="s">
        <v>1167</v>
      </c>
      <c r="D47" t="s">
        <v>2058</v>
      </c>
    </row>
    <row r="48" spans="1:4" ht="12.75">
      <c r="A48" s="173">
        <v>13010053</v>
      </c>
      <c r="B48" t="s">
        <v>1168</v>
      </c>
      <c r="C48" t="s">
        <v>1116</v>
      </c>
      <c r="D48" t="s">
        <v>2058</v>
      </c>
    </row>
    <row r="49" spans="1:4" ht="12.75">
      <c r="A49" s="173">
        <v>13010060</v>
      </c>
      <c r="B49" t="s">
        <v>1111</v>
      </c>
      <c r="C49" t="s">
        <v>1169</v>
      </c>
      <c r="D49" t="s">
        <v>2058</v>
      </c>
    </row>
    <row r="50" spans="1:4" ht="12.75">
      <c r="A50" s="173">
        <v>13010061</v>
      </c>
      <c r="B50" t="s">
        <v>1170</v>
      </c>
      <c r="C50" t="s">
        <v>1171</v>
      </c>
      <c r="D50" t="s">
        <v>2058</v>
      </c>
    </row>
    <row r="51" spans="1:4" ht="12.75">
      <c r="A51" s="173">
        <v>13010062</v>
      </c>
      <c r="B51" t="s">
        <v>924</v>
      </c>
      <c r="C51" t="s">
        <v>1154</v>
      </c>
      <c r="D51" t="s">
        <v>2058</v>
      </c>
    </row>
    <row r="52" spans="1:4" ht="12.75">
      <c r="A52" s="173">
        <v>13010064</v>
      </c>
      <c r="B52" t="s">
        <v>1172</v>
      </c>
      <c r="C52" t="s">
        <v>1095</v>
      </c>
      <c r="D52" t="s">
        <v>2058</v>
      </c>
    </row>
    <row r="53" spans="1:4" ht="12.75">
      <c r="A53" s="173">
        <v>13010065</v>
      </c>
      <c r="B53" t="s">
        <v>1128</v>
      </c>
      <c r="C53" t="s">
        <v>1173</v>
      </c>
      <c r="D53" t="s">
        <v>2058</v>
      </c>
    </row>
    <row r="54" spans="1:4" ht="12.75">
      <c r="A54" s="173">
        <v>13010066</v>
      </c>
      <c r="B54" t="s">
        <v>1174</v>
      </c>
      <c r="C54" t="s">
        <v>1118</v>
      </c>
      <c r="D54" t="s">
        <v>2058</v>
      </c>
    </row>
    <row r="55" spans="1:4" ht="12.75">
      <c r="A55" s="173">
        <v>13010067</v>
      </c>
      <c r="B55" t="s">
        <v>1175</v>
      </c>
      <c r="C55" t="s">
        <v>1176</v>
      </c>
      <c r="D55" t="s">
        <v>2058</v>
      </c>
    </row>
    <row r="56" spans="1:4" ht="12.75">
      <c r="A56" s="173">
        <v>13010068</v>
      </c>
      <c r="B56" t="s">
        <v>1177</v>
      </c>
      <c r="C56" t="s">
        <v>1178</v>
      </c>
      <c r="D56" t="s">
        <v>2058</v>
      </c>
    </row>
    <row r="57" spans="1:4" ht="12.75">
      <c r="A57" s="173">
        <v>13010070</v>
      </c>
      <c r="B57" t="s">
        <v>1090</v>
      </c>
      <c r="C57" t="s">
        <v>1179</v>
      </c>
      <c r="D57" t="s">
        <v>2058</v>
      </c>
    </row>
    <row r="58" spans="1:4" ht="12.75">
      <c r="A58" s="173">
        <v>13010071</v>
      </c>
      <c r="B58" t="s">
        <v>1180</v>
      </c>
      <c r="C58" t="s">
        <v>1181</v>
      </c>
      <c r="D58" t="s">
        <v>2058</v>
      </c>
    </row>
    <row r="59" spans="1:4" ht="12.75">
      <c r="A59" s="173">
        <v>13010072</v>
      </c>
      <c r="B59" t="s">
        <v>1155</v>
      </c>
      <c r="C59" t="s">
        <v>1182</v>
      </c>
      <c r="D59" t="s">
        <v>2058</v>
      </c>
    </row>
    <row r="60" spans="1:4" ht="12.75">
      <c r="A60" s="173">
        <v>13010073</v>
      </c>
      <c r="B60" t="s">
        <v>1119</v>
      </c>
      <c r="C60" t="s">
        <v>1183</v>
      </c>
      <c r="D60" t="s">
        <v>2058</v>
      </c>
    </row>
    <row r="61" spans="1:4" ht="12.75">
      <c r="A61" s="173">
        <v>13010074</v>
      </c>
      <c r="B61" t="s">
        <v>1155</v>
      </c>
      <c r="C61" t="s">
        <v>1184</v>
      </c>
      <c r="D61" t="s">
        <v>2058</v>
      </c>
    </row>
    <row r="62" spans="1:4" ht="12.75">
      <c r="A62" s="173">
        <v>13010076</v>
      </c>
      <c r="B62" t="s">
        <v>1185</v>
      </c>
      <c r="C62" t="s">
        <v>1186</v>
      </c>
      <c r="D62" t="s">
        <v>2058</v>
      </c>
    </row>
    <row r="63" spans="1:4" ht="12.75">
      <c r="A63" s="173">
        <v>13010077</v>
      </c>
      <c r="B63" t="s">
        <v>1092</v>
      </c>
      <c r="C63" t="s">
        <v>1187</v>
      </c>
      <c r="D63" t="s">
        <v>2058</v>
      </c>
    </row>
    <row r="64" spans="1:4" ht="12.75">
      <c r="A64" s="173">
        <v>13010078</v>
      </c>
      <c r="B64" t="s">
        <v>1188</v>
      </c>
      <c r="C64" t="s">
        <v>1189</v>
      </c>
      <c r="D64" t="s">
        <v>2058</v>
      </c>
    </row>
    <row r="65" spans="1:4" ht="12.75">
      <c r="A65" s="173">
        <v>13010079</v>
      </c>
      <c r="B65" t="s">
        <v>1139</v>
      </c>
      <c r="C65" t="s">
        <v>1190</v>
      </c>
      <c r="D65" t="s">
        <v>2058</v>
      </c>
    </row>
    <row r="66" spans="1:4" ht="12.75">
      <c r="A66" s="173">
        <v>13010080</v>
      </c>
      <c r="B66" t="s">
        <v>1148</v>
      </c>
      <c r="C66" t="s">
        <v>1191</v>
      </c>
      <c r="D66" t="s">
        <v>2058</v>
      </c>
    </row>
    <row r="67" spans="1:4" ht="12.75">
      <c r="A67" s="173">
        <v>13010081</v>
      </c>
      <c r="B67" t="s">
        <v>1192</v>
      </c>
      <c r="C67" t="s">
        <v>1193</v>
      </c>
      <c r="D67" t="s">
        <v>2058</v>
      </c>
    </row>
    <row r="68" spans="1:4" ht="12.75">
      <c r="A68" s="173">
        <v>13010082</v>
      </c>
      <c r="B68" t="s">
        <v>1194</v>
      </c>
      <c r="C68" t="s">
        <v>1195</v>
      </c>
      <c r="D68" t="s">
        <v>2058</v>
      </c>
    </row>
    <row r="69" spans="1:4" ht="12.75">
      <c r="A69" s="173">
        <v>13010083</v>
      </c>
      <c r="B69" t="s">
        <v>1196</v>
      </c>
      <c r="C69" t="s">
        <v>1197</v>
      </c>
      <c r="D69" t="s">
        <v>2058</v>
      </c>
    </row>
    <row r="70" spans="1:4" ht="12.75">
      <c r="A70" s="173">
        <v>13010084</v>
      </c>
      <c r="B70" t="s">
        <v>1092</v>
      </c>
      <c r="C70" t="s">
        <v>1198</v>
      </c>
      <c r="D70" t="s">
        <v>2058</v>
      </c>
    </row>
    <row r="71" spans="1:4" ht="12.75">
      <c r="A71" s="173">
        <v>13010085</v>
      </c>
      <c r="B71" t="s">
        <v>1153</v>
      </c>
      <c r="C71" t="s">
        <v>1199</v>
      </c>
      <c r="D71" t="s">
        <v>2058</v>
      </c>
    </row>
    <row r="72" spans="1:4" ht="12.75">
      <c r="A72" s="173">
        <v>13010087</v>
      </c>
      <c r="B72" t="s">
        <v>1200</v>
      </c>
      <c r="C72" t="s">
        <v>1106</v>
      </c>
      <c r="D72" t="s">
        <v>2058</v>
      </c>
    </row>
    <row r="73" spans="1:4" ht="12.75">
      <c r="A73" s="173">
        <v>13010088</v>
      </c>
      <c r="B73" t="s">
        <v>1155</v>
      </c>
      <c r="C73" t="s">
        <v>1201</v>
      </c>
      <c r="D73" t="s">
        <v>2058</v>
      </c>
    </row>
    <row r="74" spans="1:4" ht="12.75">
      <c r="A74" s="173">
        <v>13010089</v>
      </c>
      <c r="B74" t="s">
        <v>1092</v>
      </c>
      <c r="C74" t="s">
        <v>1202</v>
      </c>
      <c r="D74" t="s">
        <v>2058</v>
      </c>
    </row>
    <row r="75" spans="1:4" ht="12.75">
      <c r="A75" s="173">
        <v>13010090</v>
      </c>
      <c r="B75" t="s">
        <v>1092</v>
      </c>
      <c r="C75" t="s">
        <v>1104</v>
      </c>
      <c r="D75" t="s">
        <v>2058</v>
      </c>
    </row>
    <row r="76" spans="1:4" ht="12.75">
      <c r="A76" s="173">
        <v>13010091</v>
      </c>
      <c r="B76" t="s">
        <v>1139</v>
      </c>
      <c r="C76" t="s">
        <v>1203</v>
      </c>
      <c r="D76" t="s">
        <v>2058</v>
      </c>
    </row>
    <row r="77" spans="1:4" ht="12.75">
      <c r="A77" s="173">
        <v>13010092</v>
      </c>
      <c r="B77" t="s">
        <v>1204</v>
      </c>
      <c r="C77" t="s">
        <v>1131</v>
      </c>
      <c r="D77" t="s">
        <v>2058</v>
      </c>
    </row>
    <row r="78" spans="1:4" ht="12.75">
      <c r="A78" s="173">
        <v>13010094</v>
      </c>
      <c r="B78" t="s">
        <v>1153</v>
      </c>
      <c r="C78" t="s">
        <v>1205</v>
      </c>
      <c r="D78" t="s">
        <v>2058</v>
      </c>
    </row>
    <row r="79" spans="1:4" ht="12.75">
      <c r="A79" s="173">
        <v>13010095</v>
      </c>
      <c r="B79" t="s">
        <v>1206</v>
      </c>
      <c r="C79" t="s">
        <v>1207</v>
      </c>
      <c r="D79" t="s">
        <v>2058</v>
      </c>
    </row>
    <row r="80" spans="1:4" ht="12.75">
      <c r="A80" s="173">
        <v>13010098</v>
      </c>
      <c r="B80" t="s">
        <v>1208</v>
      </c>
      <c r="C80" t="s">
        <v>1209</v>
      </c>
      <c r="D80" t="s">
        <v>2058</v>
      </c>
    </row>
    <row r="81" spans="1:4" ht="12.75">
      <c r="A81" s="173">
        <v>13010099</v>
      </c>
      <c r="B81" t="s">
        <v>925</v>
      </c>
      <c r="C81" t="s">
        <v>1205</v>
      </c>
      <c r="D81" t="s">
        <v>2058</v>
      </c>
    </row>
    <row r="82" spans="1:4" ht="12.75">
      <c r="A82" s="173">
        <v>13010100</v>
      </c>
      <c r="B82" t="s">
        <v>1210</v>
      </c>
      <c r="C82" t="s">
        <v>1211</v>
      </c>
      <c r="D82" t="s">
        <v>2058</v>
      </c>
    </row>
    <row r="83" spans="1:4" ht="12.75">
      <c r="A83" s="173">
        <v>13010102</v>
      </c>
      <c r="B83" t="s">
        <v>1098</v>
      </c>
      <c r="C83" t="s">
        <v>1212</v>
      </c>
      <c r="D83" t="s">
        <v>2058</v>
      </c>
    </row>
    <row r="84" spans="1:4" ht="12.75">
      <c r="A84" s="173">
        <v>13010104</v>
      </c>
      <c r="B84" t="s">
        <v>1155</v>
      </c>
      <c r="C84" t="s">
        <v>1169</v>
      </c>
      <c r="D84" t="s">
        <v>2058</v>
      </c>
    </row>
    <row r="85" spans="1:4" ht="12.75">
      <c r="A85" s="173">
        <v>13010107</v>
      </c>
      <c r="B85" t="s">
        <v>1213</v>
      </c>
      <c r="C85" t="s">
        <v>1195</v>
      </c>
      <c r="D85" t="s">
        <v>2058</v>
      </c>
    </row>
    <row r="86" spans="1:4" ht="12.75">
      <c r="A86" s="173">
        <v>13010108</v>
      </c>
      <c r="B86" t="s">
        <v>1119</v>
      </c>
      <c r="C86" t="s">
        <v>1154</v>
      </c>
      <c r="D86" t="s">
        <v>2058</v>
      </c>
    </row>
    <row r="87" spans="1:4" ht="12.75">
      <c r="A87" s="173">
        <v>13010110</v>
      </c>
      <c r="B87" t="s">
        <v>1151</v>
      </c>
      <c r="C87" t="s">
        <v>1214</v>
      </c>
      <c r="D87" t="s">
        <v>2058</v>
      </c>
    </row>
    <row r="88" spans="1:4" ht="12.75">
      <c r="A88" s="173">
        <v>13010111</v>
      </c>
      <c r="B88" t="s">
        <v>1213</v>
      </c>
      <c r="C88" t="s">
        <v>1169</v>
      </c>
      <c r="D88" t="s">
        <v>2058</v>
      </c>
    </row>
    <row r="89" spans="1:4" ht="12.75">
      <c r="A89" s="173">
        <v>13010113</v>
      </c>
      <c r="B89" t="s">
        <v>1215</v>
      </c>
      <c r="C89" t="s">
        <v>1131</v>
      </c>
      <c r="D89" t="s">
        <v>2058</v>
      </c>
    </row>
    <row r="90" spans="1:4" ht="12.75">
      <c r="A90" s="173">
        <v>13010115</v>
      </c>
      <c r="B90" t="s">
        <v>1094</v>
      </c>
      <c r="C90" t="s">
        <v>1216</v>
      </c>
      <c r="D90" t="s">
        <v>2058</v>
      </c>
    </row>
    <row r="91" spans="1:4" ht="12.75">
      <c r="A91" s="173">
        <v>13010116</v>
      </c>
      <c r="B91" t="s">
        <v>1217</v>
      </c>
      <c r="C91" t="s">
        <v>1218</v>
      </c>
      <c r="D91" t="s">
        <v>2058</v>
      </c>
    </row>
    <row r="92" spans="1:4" ht="12.75">
      <c r="A92" s="173">
        <v>13010119</v>
      </c>
      <c r="B92" t="s">
        <v>1148</v>
      </c>
      <c r="C92" t="s">
        <v>1219</v>
      </c>
      <c r="D92" t="s">
        <v>2058</v>
      </c>
    </row>
    <row r="93" spans="1:4" ht="12.75">
      <c r="A93" s="173">
        <v>13010124</v>
      </c>
      <c r="B93" t="s">
        <v>1220</v>
      </c>
      <c r="C93" t="s">
        <v>1221</v>
      </c>
      <c r="D93" t="s">
        <v>2058</v>
      </c>
    </row>
    <row r="94" spans="1:4" ht="12.75">
      <c r="A94" s="173">
        <v>13010125</v>
      </c>
      <c r="B94" t="s">
        <v>1222</v>
      </c>
      <c r="C94" t="s">
        <v>1223</v>
      </c>
      <c r="D94" t="s">
        <v>2058</v>
      </c>
    </row>
    <row r="95" spans="1:4" ht="12.75">
      <c r="A95" s="173">
        <v>13010128</v>
      </c>
      <c r="B95" t="s">
        <v>1224</v>
      </c>
      <c r="C95" t="s">
        <v>1225</v>
      </c>
      <c r="D95" t="s">
        <v>2058</v>
      </c>
    </row>
    <row r="96" spans="1:4" ht="12.75">
      <c r="A96" s="173">
        <v>13010132</v>
      </c>
      <c r="B96" t="s">
        <v>1226</v>
      </c>
      <c r="C96" t="s">
        <v>931</v>
      </c>
      <c r="D96" t="s">
        <v>2058</v>
      </c>
    </row>
    <row r="97" spans="1:4" ht="12.75">
      <c r="A97" s="173">
        <v>13010133</v>
      </c>
      <c r="B97" t="s">
        <v>1229</v>
      </c>
      <c r="C97" t="s">
        <v>1230</v>
      </c>
      <c r="D97" t="s">
        <v>2058</v>
      </c>
    </row>
    <row r="98" spans="1:4" ht="12.75">
      <c r="A98" s="173">
        <v>13010134</v>
      </c>
      <c r="B98" t="s">
        <v>1231</v>
      </c>
      <c r="C98" t="s">
        <v>1195</v>
      </c>
      <c r="D98" t="s">
        <v>2058</v>
      </c>
    </row>
    <row r="99" spans="1:4" ht="12.75">
      <c r="A99" s="173">
        <v>13010135</v>
      </c>
      <c r="B99" t="s">
        <v>1232</v>
      </c>
      <c r="C99" t="s">
        <v>1116</v>
      </c>
      <c r="D99" t="s">
        <v>2058</v>
      </c>
    </row>
    <row r="100" spans="1:4" ht="12.75">
      <c r="A100" s="173">
        <v>13010136</v>
      </c>
      <c r="B100" t="s">
        <v>1233</v>
      </c>
      <c r="C100" t="s">
        <v>911</v>
      </c>
      <c r="D100" t="s">
        <v>2058</v>
      </c>
    </row>
    <row r="101" spans="1:4" ht="12.75">
      <c r="A101" s="173">
        <v>13010137</v>
      </c>
      <c r="B101" t="s">
        <v>1235</v>
      </c>
      <c r="C101" t="s">
        <v>1236</v>
      </c>
      <c r="D101" t="s">
        <v>2058</v>
      </c>
    </row>
    <row r="102" spans="1:4" ht="12.75">
      <c r="A102" s="173">
        <v>13010138</v>
      </c>
      <c r="B102" t="s">
        <v>1215</v>
      </c>
      <c r="C102" t="s">
        <v>1237</v>
      </c>
      <c r="D102" t="s">
        <v>2058</v>
      </c>
    </row>
    <row r="103" spans="1:4" ht="12.75">
      <c r="A103" s="173">
        <v>13010139</v>
      </c>
      <c r="B103" t="s">
        <v>1135</v>
      </c>
      <c r="C103" t="s">
        <v>1238</v>
      </c>
      <c r="D103" t="s">
        <v>2058</v>
      </c>
    </row>
    <row r="104" spans="1:4" ht="12.75">
      <c r="A104" s="173">
        <v>13010140</v>
      </c>
      <c r="B104" t="s">
        <v>1155</v>
      </c>
      <c r="C104" t="s">
        <v>1216</v>
      </c>
      <c r="D104" t="s">
        <v>2058</v>
      </c>
    </row>
    <row r="105" spans="1:4" ht="12.75">
      <c r="A105" s="173">
        <v>13010145</v>
      </c>
      <c r="B105" t="s">
        <v>1092</v>
      </c>
      <c r="C105" t="s">
        <v>1239</v>
      </c>
      <c r="D105" t="s">
        <v>2058</v>
      </c>
    </row>
    <row r="106" spans="1:4" ht="12.75">
      <c r="A106" s="173">
        <v>13020001</v>
      </c>
      <c r="B106" t="s">
        <v>1240</v>
      </c>
      <c r="C106" t="s">
        <v>1169</v>
      </c>
      <c r="D106" t="s">
        <v>1022</v>
      </c>
    </row>
    <row r="107" spans="1:4" ht="12.75">
      <c r="A107" s="173">
        <v>13020002</v>
      </c>
      <c r="B107" t="s">
        <v>1240</v>
      </c>
      <c r="C107" t="s">
        <v>1212</v>
      </c>
      <c r="D107" t="s">
        <v>1022</v>
      </c>
    </row>
    <row r="108" spans="1:4" ht="12.75">
      <c r="A108" s="173">
        <v>13020003</v>
      </c>
      <c r="B108" t="s">
        <v>1240</v>
      </c>
      <c r="C108" t="s">
        <v>1093</v>
      </c>
      <c r="D108" t="s">
        <v>1022</v>
      </c>
    </row>
    <row r="109" spans="1:4" ht="12.75">
      <c r="A109" s="173">
        <v>13020004</v>
      </c>
      <c r="B109" t="s">
        <v>1241</v>
      </c>
      <c r="C109" t="s">
        <v>1242</v>
      </c>
      <c r="D109" t="s">
        <v>1022</v>
      </c>
    </row>
    <row r="110" spans="1:4" ht="12.75">
      <c r="A110" s="173">
        <v>13020006</v>
      </c>
      <c r="B110" t="s">
        <v>1243</v>
      </c>
      <c r="C110" t="s">
        <v>1195</v>
      </c>
      <c r="D110" t="s">
        <v>1022</v>
      </c>
    </row>
    <row r="111" spans="1:4" ht="12.75">
      <c r="A111" s="173">
        <v>13020007</v>
      </c>
      <c r="B111" t="s">
        <v>1244</v>
      </c>
      <c r="C111" t="s">
        <v>1245</v>
      </c>
      <c r="D111" t="s">
        <v>1022</v>
      </c>
    </row>
    <row r="112" spans="1:4" ht="12.75">
      <c r="A112" s="173">
        <v>13020008</v>
      </c>
      <c r="B112" t="s">
        <v>1246</v>
      </c>
      <c r="C112" t="s">
        <v>1118</v>
      </c>
      <c r="D112" t="s">
        <v>1022</v>
      </c>
    </row>
    <row r="113" spans="1:4" ht="12.75">
      <c r="A113" s="173">
        <v>13020009</v>
      </c>
      <c r="B113" t="s">
        <v>1247</v>
      </c>
      <c r="C113" t="s">
        <v>1248</v>
      </c>
      <c r="D113" t="s">
        <v>1022</v>
      </c>
    </row>
    <row r="114" spans="1:4" ht="12.75">
      <c r="A114" s="173">
        <v>13020010</v>
      </c>
      <c r="B114" t="s">
        <v>1249</v>
      </c>
      <c r="C114" t="s">
        <v>1169</v>
      </c>
      <c r="D114" t="s">
        <v>1022</v>
      </c>
    </row>
    <row r="115" spans="1:4" ht="12.75">
      <c r="A115" s="173">
        <v>13020012</v>
      </c>
      <c r="B115" t="s">
        <v>1250</v>
      </c>
      <c r="C115" t="s">
        <v>1251</v>
      </c>
      <c r="D115" t="s">
        <v>1022</v>
      </c>
    </row>
    <row r="116" spans="1:4" ht="12.75">
      <c r="A116" s="173">
        <v>13020014</v>
      </c>
      <c r="B116" t="s">
        <v>1134</v>
      </c>
      <c r="C116" t="s">
        <v>1216</v>
      </c>
      <c r="D116" t="s">
        <v>1022</v>
      </c>
    </row>
    <row r="117" spans="1:4" ht="12.75">
      <c r="A117" s="173">
        <v>13020016</v>
      </c>
      <c r="B117" t="s">
        <v>1252</v>
      </c>
      <c r="C117" t="s">
        <v>1225</v>
      </c>
      <c r="D117" t="s">
        <v>1022</v>
      </c>
    </row>
    <row r="118" spans="1:4" ht="12.75">
      <c r="A118" s="173">
        <v>13020017</v>
      </c>
      <c r="B118" t="s">
        <v>1253</v>
      </c>
      <c r="C118" t="s">
        <v>1093</v>
      </c>
      <c r="D118" t="s">
        <v>1022</v>
      </c>
    </row>
    <row r="119" spans="1:4" ht="12.75">
      <c r="A119" s="173">
        <v>13020018</v>
      </c>
      <c r="B119" t="s">
        <v>1254</v>
      </c>
      <c r="C119" t="s">
        <v>1095</v>
      </c>
      <c r="D119" t="s">
        <v>1022</v>
      </c>
    </row>
    <row r="120" spans="1:4" ht="12.75">
      <c r="A120" s="173">
        <v>13020019</v>
      </c>
      <c r="B120" t="s">
        <v>1255</v>
      </c>
      <c r="C120" t="s">
        <v>1256</v>
      </c>
      <c r="D120" t="s">
        <v>1022</v>
      </c>
    </row>
    <row r="121" spans="1:4" ht="12.75">
      <c r="A121" s="173">
        <v>13020020</v>
      </c>
      <c r="B121" t="s">
        <v>1255</v>
      </c>
      <c r="C121" t="s">
        <v>1118</v>
      </c>
      <c r="D121" t="s">
        <v>1022</v>
      </c>
    </row>
    <row r="122" spans="1:4" ht="12.75">
      <c r="A122" s="173">
        <v>13020021</v>
      </c>
      <c r="B122" t="s">
        <v>1257</v>
      </c>
      <c r="C122" t="s">
        <v>1258</v>
      </c>
      <c r="D122" t="s">
        <v>1022</v>
      </c>
    </row>
    <row r="123" spans="1:4" ht="12.75">
      <c r="A123" s="173">
        <v>13020022</v>
      </c>
      <c r="B123" t="s">
        <v>1259</v>
      </c>
      <c r="C123" t="s">
        <v>1260</v>
      </c>
      <c r="D123" t="s">
        <v>1022</v>
      </c>
    </row>
    <row r="124" spans="1:4" ht="12.75">
      <c r="A124" s="173">
        <v>13020023</v>
      </c>
      <c r="B124" t="s">
        <v>1261</v>
      </c>
      <c r="C124" t="s">
        <v>1221</v>
      </c>
      <c r="D124" t="s">
        <v>1022</v>
      </c>
    </row>
    <row r="125" spans="1:4" ht="12.75">
      <c r="A125" s="173">
        <v>13020024</v>
      </c>
      <c r="B125" t="s">
        <v>1262</v>
      </c>
      <c r="C125" t="s">
        <v>1118</v>
      </c>
      <c r="D125" t="s">
        <v>1022</v>
      </c>
    </row>
    <row r="126" spans="1:4" ht="12.75">
      <c r="A126" s="173">
        <v>13020025</v>
      </c>
      <c r="B126" t="s">
        <v>1263</v>
      </c>
      <c r="C126" t="s">
        <v>1108</v>
      </c>
      <c r="D126" t="s">
        <v>1022</v>
      </c>
    </row>
    <row r="127" spans="1:4" ht="12.75">
      <c r="A127" s="173">
        <v>13020029</v>
      </c>
      <c r="B127" t="s">
        <v>1264</v>
      </c>
      <c r="C127" t="s">
        <v>1265</v>
      </c>
      <c r="D127" t="s">
        <v>1022</v>
      </c>
    </row>
    <row r="128" spans="1:4" ht="12.75">
      <c r="A128" s="173">
        <v>13020030</v>
      </c>
      <c r="B128" t="s">
        <v>1266</v>
      </c>
      <c r="C128" t="s">
        <v>1267</v>
      </c>
      <c r="D128" t="s">
        <v>1022</v>
      </c>
    </row>
    <row r="129" spans="1:4" ht="12.75">
      <c r="A129" s="173">
        <v>13020031</v>
      </c>
      <c r="B129" t="s">
        <v>1268</v>
      </c>
      <c r="C129" t="s">
        <v>1269</v>
      </c>
      <c r="D129" t="s">
        <v>1022</v>
      </c>
    </row>
    <row r="130" spans="1:4" ht="12.75">
      <c r="A130" s="173">
        <v>13020033</v>
      </c>
      <c r="B130" t="s">
        <v>1270</v>
      </c>
      <c r="C130" t="s">
        <v>1271</v>
      </c>
      <c r="D130" t="s">
        <v>1022</v>
      </c>
    </row>
    <row r="131" spans="1:4" ht="12.75">
      <c r="A131" s="173">
        <v>13020035</v>
      </c>
      <c r="B131" t="s">
        <v>1155</v>
      </c>
      <c r="C131" t="s">
        <v>1272</v>
      </c>
      <c r="D131" t="s">
        <v>1022</v>
      </c>
    </row>
    <row r="132" spans="1:4" ht="12.75">
      <c r="A132" s="173">
        <v>13020037</v>
      </c>
      <c r="B132" t="s">
        <v>1162</v>
      </c>
      <c r="C132" t="s">
        <v>1273</v>
      </c>
      <c r="D132" t="s">
        <v>1022</v>
      </c>
    </row>
    <row r="133" spans="1:4" ht="12.75">
      <c r="A133" s="173">
        <v>13020039</v>
      </c>
      <c r="B133" t="s">
        <v>1274</v>
      </c>
      <c r="C133" t="s">
        <v>1239</v>
      </c>
      <c r="D133" t="s">
        <v>1022</v>
      </c>
    </row>
    <row r="134" spans="1:4" ht="12.75">
      <c r="A134" s="173">
        <v>13020040</v>
      </c>
      <c r="B134" t="s">
        <v>1252</v>
      </c>
      <c r="C134" t="s">
        <v>1203</v>
      </c>
      <c r="D134" t="s">
        <v>1022</v>
      </c>
    </row>
    <row r="135" spans="1:4" ht="12.75">
      <c r="A135" s="173">
        <v>13020043</v>
      </c>
      <c r="B135" t="s">
        <v>1275</v>
      </c>
      <c r="C135" t="s">
        <v>1207</v>
      </c>
      <c r="D135" t="s">
        <v>1022</v>
      </c>
    </row>
    <row r="136" spans="1:4" ht="12.75">
      <c r="A136" s="173">
        <v>13020044</v>
      </c>
      <c r="B136" t="s">
        <v>1253</v>
      </c>
      <c r="C136" t="s">
        <v>1276</v>
      </c>
      <c r="D136" t="s">
        <v>1022</v>
      </c>
    </row>
    <row r="137" spans="1:4" ht="12.75">
      <c r="A137" s="173">
        <v>13020045</v>
      </c>
      <c r="B137" t="s">
        <v>1277</v>
      </c>
      <c r="C137" t="s">
        <v>1278</v>
      </c>
      <c r="D137" t="s">
        <v>1022</v>
      </c>
    </row>
    <row r="138" spans="1:4" ht="12.75">
      <c r="A138" s="173">
        <v>13020047</v>
      </c>
      <c r="B138" t="s">
        <v>1279</v>
      </c>
      <c r="C138" t="s">
        <v>1280</v>
      </c>
      <c r="D138" t="s">
        <v>1022</v>
      </c>
    </row>
    <row r="139" spans="1:4" ht="12.75">
      <c r="A139" s="173">
        <v>13020048</v>
      </c>
      <c r="B139" t="s">
        <v>1281</v>
      </c>
      <c r="C139" t="s">
        <v>1282</v>
      </c>
      <c r="D139" t="s">
        <v>1022</v>
      </c>
    </row>
    <row r="140" spans="1:4" ht="12.75">
      <c r="A140" s="173">
        <v>13020050</v>
      </c>
      <c r="B140" t="s">
        <v>1283</v>
      </c>
      <c r="C140" t="s">
        <v>1284</v>
      </c>
      <c r="D140" t="s">
        <v>1022</v>
      </c>
    </row>
    <row r="141" spans="1:4" ht="12.75">
      <c r="A141" s="173">
        <v>13020055</v>
      </c>
      <c r="B141" t="s">
        <v>1285</v>
      </c>
      <c r="C141" t="s">
        <v>1245</v>
      </c>
      <c r="D141" t="s">
        <v>1022</v>
      </c>
    </row>
    <row r="142" spans="1:4" ht="12.75">
      <c r="A142" s="173">
        <v>13020056</v>
      </c>
      <c r="B142" t="s">
        <v>1286</v>
      </c>
      <c r="C142" t="s">
        <v>1287</v>
      </c>
      <c r="D142" t="s">
        <v>1022</v>
      </c>
    </row>
    <row r="143" spans="1:4" ht="12.75">
      <c r="A143" s="173">
        <v>13020057</v>
      </c>
      <c r="B143" t="s">
        <v>1288</v>
      </c>
      <c r="C143" t="s">
        <v>1282</v>
      </c>
      <c r="D143" t="s">
        <v>1022</v>
      </c>
    </row>
    <row r="144" spans="1:4" ht="12.75">
      <c r="A144" s="173">
        <v>13020060</v>
      </c>
      <c r="B144" t="s">
        <v>1289</v>
      </c>
      <c r="C144" t="s">
        <v>1290</v>
      </c>
      <c r="D144" t="s">
        <v>1022</v>
      </c>
    </row>
    <row r="145" spans="1:4" ht="12.75">
      <c r="A145" s="173">
        <v>13020064</v>
      </c>
      <c r="B145" t="s">
        <v>1291</v>
      </c>
      <c r="C145" t="s">
        <v>1093</v>
      </c>
      <c r="D145" t="s">
        <v>1022</v>
      </c>
    </row>
    <row r="146" spans="1:4" ht="12.75">
      <c r="A146" s="173">
        <v>13020065</v>
      </c>
      <c r="B146" t="s">
        <v>1264</v>
      </c>
      <c r="C146" t="s">
        <v>1292</v>
      </c>
      <c r="D146" t="s">
        <v>1022</v>
      </c>
    </row>
    <row r="147" spans="1:4" ht="12.75">
      <c r="A147" s="173">
        <v>13020066</v>
      </c>
      <c r="B147" t="s">
        <v>1293</v>
      </c>
      <c r="C147" t="s">
        <v>1294</v>
      </c>
      <c r="D147" t="s">
        <v>1022</v>
      </c>
    </row>
    <row r="148" spans="1:4" ht="12.75">
      <c r="A148" s="173">
        <v>13020068</v>
      </c>
      <c r="B148" t="s">
        <v>1295</v>
      </c>
      <c r="C148" t="s">
        <v>1296</v>
      </c>
      <c r="D148" t="s">
        <v>1022</v>
      </c>
    </row>
    <row r="149" spans="1:4" ht="12.75">
      <c r="A149" s="173">
        <v>13020070</v>
      </c>
      <c r="B149" t="s">
        <v>1297</v>
      </c>
      <c r="C149" t="s">
        <v>1237</v>
      </c>
      <c r="D149" t="s">
        <v>1022</v>
      </c>
    </row>
    <row r="150" spans="1:4" ht="12.75">
      <c r="A150" s="173">
        <v>13020073</v>
      </c>
      <c r="B150" t="s">
        <v>1298</v>
      </c>
      <c r="C150" t="s">
        <v>1299</v>
      </c>
      <c r="D150" t="s">
        <v>1022</v>
      </c>
    </row>
    <row r="151" spans="1:4" ht="12.75">
      <c r="A151" s="173">
        <v>13020075</v>
      </c>
      <c r="B151" t="s">
        <v>1300</v>
      </c>
      <c r="C151" t="s">
        <v>1301</v>
      </c>
      <c r="D151" t="s">
        <v>1022</v>
      </c>
    </row>
    <row r="152" spans="1:4" ht="12.75">
      <c r="A152" s="173">
        <v>13020076</v>
      </c>
      <c r="B152" t="s">
        <v>1302</v>
      </c>
      <c r="C152" t="s">
        <v>1303</v>
      </c>
      <c r="D152" t="s">
        <v>1022</v>
      </c>
    </row>
    <row r="153" spans="1:4" ht="12.75">
      <c r="A153" s="173">
        <v>13020077</v>
      </c>
      <c r="B153" t="s">
        <v>1162</v>
      </c>
      <c r="C153" t="s">
        <v>1304</v>
      </c>
      <c r="D153" t="s">
        <v>1022</v>
      </c>
    </row>
    <row r="154" spans="1:4" ht="12.75">
      <c r="A154" s="173">
        <v>13020081</v>
      </c>
      <c r="B154" t="s">
        <v>1305</v>
      </c>
      <c r="C154" t="s">
        <v>1116</v>
      </c>
      <c r="D154" t="s">
        <v>1022</v>
      </c>
    </row>
    <row r="155" spans="1:4" ht="12.75">
      <c r="A155" s="173">
        <v>13020087</v>
      </c>
      <c r="B155" t="s">
        <v>1306</v>
      </c>
      <c r="C155" t="s">
        <v>1224</v>
      </c>
      <c r="D155" t="s">
        <v>1022</v>
      </c>
    </row>
    <row r="156" spans="1:4" ht="12.75">
      <c r="A156" s="173">
        <v>13020088</v>
      </c>
      <c r="B156" t="s">
        <v>1244</v>
      </c>
      <c r="C156" t="s">
        <v>1176</v>
      </c>
      <c r="D156" t="s">
        <v>1022</v>
      </c>
    </row>
    <row r="157" spans="1:4" ht="12.75">
      <c r="A157" s="173">
        <v>13020089</v>
      </c>
      <c r="B157" t="s">
        <v>1307</v>
      </c>
      <c r="C157" t="s">
        <v>1187</v>
      </c>
      <c r="D157" t="s">
        <v>1022</v>
      </c>
    </row>
    <row r="158" spans="1:4" ht="12.75">
      <c r="A158" s="173">
        <v>13020092</v>
      </c>
      <c r="B158" t="s">
        <v>1308</v>
      </c>
      <c r="C158" t="s">
        <v>1171</v>
      </c>
      <c r="D158" t="s">
        <v>1022</v>
      </c>
    </row>
    <row r="159" spans="1:4" ht="12.75">
      <c r="A159" s="173">
        <v>13020098</v>
      </c>
      <c r="B159" t="s">
        <v>1309</v>
      </c>
      <c r="C159" t="s">
        <v>1287</v>
      </c>
      <c r="D159" t="s">
        <v>1022</v>
      </c>
    </row>
    <row r="160" spans="1:4" ht="12.75">
      <c r="A160" s="173">
        <v>13020106</v>
      </c>
      <c r="B160" t="s">
        <v>1310</v>
      </c>
      <c r="C160" t="s">
        <v>1311</v>
      </c>
      <c r="D160" t="s">
        <v>1022</v>
      </c>
    </row>
    <row r="161" spans="1:4" ht="12.75">
      <c r="A161" s="173">
        <v>13020110</v>
      </c>
      <c r="B161" t="s">
        <v>1312</v>
      </c>
      <c r="C161" t="s">
        <v>1313</v>
      </c>
      <c r="D161" t="s">
        <v>1022</v>
      </c>
    </row>
    <row r="162" spans="1:4" ht="12.75">
      <c r="A162" s="173">
        <v>13020111</v>
      </c>
      <c r="B162" t="s">
        <v>1306</v>
      </c>
      <c r="C162" t="s">
        <v>1125</v>
      </c>
      <c r="D162" t="s">
        <v>1022</v>
      </c>
    </row>
    <row r="163" spans="1:4" ht="12.75">
      <c r="A163" s="173">
        <v>13020114</v>
      </c>
      <c r="B163" t="s">
        <v>1314</v>
      </c>
      <c r="C163" t="s">
        <v>1315</v>
      </c>
      <c r="D163" t="s">
        <v>1022</v>
      </c>
    </row>
    <row r="164" spans="1:4" ht="12.75">
      <c r="A164" s="173">
        <v>13020116</v>
      </c>
      <c r="B164" t="s">
        <v>1316</v>
      </c>
      <c r="C164" t="s">
        <v>1317</v>
      </c>
      <c r="D164" t="s">
        <v>1022</v>
      </c>
    </row>
    <row r="165" spans="1:4" ht="12.75">
      <c r="A165" s="173">
        <v>13020131</v>
      </c>
      <c r="B165" t="s">
        <v>1244</v>
      </c>
      <c r="C165" t="s">
        <v>1152</v>
      </c>
      <c r="D165" t="s">
        <v>1022</v>
      </c>
    </row>
    <row r="166" spans="1:4" ht="12.75">
      <c r="A166" s="173">
        <v>13020132</v>
      </c>
      <c r="B166" t="s">
        <v>1244</v>
      </c>
      <c r="C166" t="s">
        <v>1120</v>
      </c>
      <c r="D166" t="s">
        <v>1022</v>
      </c>
    </row>
    <row r="167" spans="1:4" ht="12.75">
      <c r="A167" s="173">
        <v>13020135</v>
      </c>
      <c r="B167" t="s">
        <v>1318</v>
      </c>
      <c r="C167" t="s">
        <v>1093</v>
      </c>
      <c r="D167" t="s">
        <v>1022</v>
      </c>
    </row>
    <row r="168" spans="1:4" ht="12.75">
      <c r="A168" s="173">
        <v>13020143</v>
      </c>
      <c r="B168" t="s">
        <v>1240</v>
      </c>
      <c r="C168" t="s">
        <v>1319</v>
      </c>
      <c r="D168" t="s">
        <v>1022</v>
      </c>
    </row>
    <row r="169" spans="1:4" ht="12.75">
      <c r="A169" s="173">
        <v>13020145</v>
      </c>
      <c r="B169" t="s">
        <v>1318</v>
      </c>
      <c r="C169" t="s">
        <v>1320</v>
      </c>
      <c r="D169" t="s">
        <v>1022</v>
      </c>
    </row>
    <row r="170" spans="1:4" ht="12.75">
      <c r="A170" s="173">
        <v>13020156</v>
      </c>
      <c r="B170" t="s">
        <v>1321</v>
      </c>
      <c r="C170" t="s">
        <v>1280</v>
      </c>
      <c r="D170" t="s">
        <v>1022</v>
      </c>
    </row>
    <row r="171" spans="1:4" ht="12.75">
      <c r="A171" s="173">
        <v>13020161</v>
      </c>
      <c r="B171" t="s">
        <v>1302</v>
      </c>
      <c r="C171" t="s">
        <v>1322</v>
      </c>
      <c r="D171" t="s">
        <v>1022</v>
      </c>
    </row>
    <row r="172" spans="1:4" ht="12.75">
      <c r="A172" s="173">
        <v>13020164</v>
      </c>
      <c r="B172" t="s">
        <v>1323</v>
      </c>
      <c r="C172" t="s">
        <v>1324</v>
      </c>
      <c r="D172" t="s">
        <v>1022</v>
      </c>
    </row>
    <row r="173" spans="1:4" ht="12.75">
      <c r="A173" s="173">
        <v>13020165</v>
      </c>
      <c r="B173" t="s">
        <v>1325</v>
      </c>
      <c r="C173" t="s">
        <v>1326</v>
      </c>
      <c r="D173" t="s">
        <v>1022</v>
      </c>
    </row>
    <row r="174" spans="1:4" ht="12.75">
      <c r="A174" s="173">
        <v>13020166</v>
      </c>
      <c r="B174" t="s">
        <v>1262</v>
      </c>
      <c r="C174" t="s">
        <v>1234</v>
      </c>
      <c r="D174" t="s">
        <v>1022</v>
      </c>
    </row>
    <row r="175" spans="1:4" ht="12.75">
      <c r="A175" s="173">
        <v>13020168</v>
      </c>
      <c r="B175" t="s">
        <v>1327</v>
      </c>
      <c r="C175" t="s">
        <v>1328</v>
      </c>
      <c r="D175" t="s">
        <v>1022</v>
      </c>
    </row>
    <row r="176" spans="1:4" ht="12.75">
      <c r="A176" s="173">
        <v>13020171</v>
      </c>
      <c r="B176" t="s">
        <v>1279</v>
      </c>
      <c r="C176" t="s">
        <v>1329</v>
      </c>
      <c r="D176" t="s">
        <v>1022</v>
      </c>
    </row>
    <row r="177" spans="1:4" ht="12.75">
      <c r="A177" s="173">
        <v>13020185</v>
      </c>
      <c r="B177" t="s">
        <v>1330</v>
      </c>
      <c r="C177" t="s">
        <v>1234</v>
      </c>
      <c r="D177" t="s">
        <v>1022</v>
      </c>
    </row>
    <row r="178" spans="1:4" ht="12.75">
      <c r="A178" s="173">
        <v>13020186</v>
      </c>
      <c r="B178" t="s">
        <v>1331</v>
      </c>
      <c r="C178" t="s">
        <v>1104</v>
      </c>
      <c r="D178" t="s">
        <v>1022</v>
      </c>
    </row>
    <row r="179" spans="1:4" ht="12.75">
      <c r="A179" s="173">
        <v>13020188</v>
      </c>
      <c r="B179" t="s">
        <v>1332</v>
      </c>
      <c r="C179" t="s">
        <v>1099</v>
      </c>
      <c r="D179" t="s">
        <v>1022</v>
      </c>
    </row>
    <row r="180" spans="1:4" ht="12.75">
      <c r="A180" s="173">
        <v>13020194</v>
      </c>
      <c r="B180" t="s">
        <v>1333</v>
      </c>
      <c r="C180" t="s">
        <v>1296</v>
      </c>
      <c r="D180" t="s">
        <v>1022</v>
      </c>
    </row>
    <row r="181" spans="1:4" ht="12.75">
      <c r="A181" s="173">
        <v>13020199</v>
      </c>
      <c r="B181" t="s">
        <v>1247</v>
      </c>
      <c r="C181" t="s">
        <v>1334</v>
      </c>
      <c r="D181" t="s">
        <v>1022</v>
      </c>
    </row>
    <row r="182" spans="1:4" ht="12.75">
      <c r="A182" s="173">
        <v>13020201</v>
      </c>
      <c r="B182" t="s">
        <v>1335</v>
      </c>
      <c r="C182" t="s">
        <v>1269</v>
      </c>
      <c r="D182" t="s">
        <v>1022</v>
      </c>
    </row>
    <row r="183" spans="1:4" ht="12.75">
      <c r="A183" s="173">
        <v>13020202</v>
      </c>
      <c r="B183" t="s">
        <v>1246</v>
      </c>
      <c r="C183" t="s">
        <v>1336</v>
      </c>
      <c r="D183" t="s">
        <v>1022</v>
      </c>
    </row>
    <row r="184" spans="1:4" ht="12.75">
      <c r="A184" s="173">
        <v>13020207</v>
      </c>
      <c r="B184" t="s">
        <v>1337</v>
      </c>
      <c r="C184" t="s">
        <v>1269</v>
      </c>
      <c r="D184" t="s">
        <v>1022</v>
      </c>
    </row>
    <row r="185" spans="1:4" ht="12.75">
      <c r="A185" s="173">
        <v>13020208</v>
      </c>
      <c r="B185" t="s">
        <v>1338</v>
      </c>
      <c r="C185" t="s">
        <v>1339</v>
      </c>
      <c r="D185" t="s">
        <v>1022</v>
      </c>
    </row>
    <row r="186" spans="1:4" ht="12.75">
      <c r="A186" s="173">
        <v>13020219</v>
      </c>
      <c r="B186" t="s">
        <v>1340</v>
      </c>
      <c r="C186" t="s">
        <v>1152</v>
      </c>
      <c r="D186" t="s">
        <v>1022</v>
      </c>
    </row>
    <row r="187" spans="1:4" ht="12.75">
      <c r="A187" s="173">
        <v>13020221</v>
      </c>
      <c r="B187" t="s">
        <v>1341</v>
      </c>
      <c r="C187" t="s">
        <v>1342</v>
      </c>
      <c r="D187" t="s">
        <v>1022</v>
      </c>
    </row>
    <row r="188" spans="1:4" ht="12.75">
      <c r="A188" s="173">
        <v>13020224</v>
      </c>
      <c r="B188" t="s">
        <v>869</v>
      </c>
      <c r="C188" t="s">
        <v>1269</v>
      </c>
      <c r="D188" t="s">
        <v>1022</v>
      </c>
    </row>
    <row r="189" spans="1:4" ht="12.75">
      <c r="A189" s="173">
        <v>13020228</v>
      </c>
      <c r="B189" t="s">
        <v>1343</v>
      </c>
      <c r="C189" t="s">
        <v>1251</v>
      </c>
      <c r="D189" t="s">
        <v>1022</v>
      </c>
    </row>
    <row r="190" spans="1:4" ht="12.75">
      <c r="A190" s="173">
        <v>13020235</v>
      </c>
      <c r="B190" t="s">
        <v>1344</v>
      </c>
      <c r="C190" t="s">
        <v>1171</v>
      </c>
      <c r="D190" t="s">
        <v>1022</v>
      </c>
    </row>
    <row r="191" spans="1:4" ht="12.75">
      <c r="A191" s="173">
        <v>13020237</v>
      </c>
      <c r="B191" t="s">
        <v>1345</v>
      </c>
      <c r="C191" t="s">
        <v>1120</v>
      </c>
      <c r="D191" t="s">
        <v>1022</v>
      </c>
    </row>
    <row r="192" spans="1:4" ht="12.75">
      <c r="A192" s="173">
        <v>13020242</v>
      </c>
      <c r="B192" t="s">
        <v>1346</v>
      </c>
      <c r="C192" t="s">
        <v>1127</v>
      </c>
      <c r="D192" t="s">
        <v>1022</v>
      </c>
    </row>
    <row r="193" spans="1:4" ht="12.75">
      <c r="A193" s="173">
        <v>13020248</v>
      </c>
      <c r="B193" t="s">
        <v>1347</v>
      </c>
      <c r="C193" t="s">
        <v>1311</v>
      </c>
      <c r="D193" t="s">
        <v>1022</v>
      </c>
    </row>
    <row r="194" spans="1:4" ht="12.75">
      <c r="A194" s="173">
        <v>13020251</v>
      </c>
      <c r="B194" t="s">
        <v>1348</v>
      </c>
      <c r="C194" t="s">
        <v>932</v>
      </c>
      <c r="D194" t="s">
        <v>1022</v>
      </c>
    </row>
    <row r="195" spans="1:4" ht="12.75">
      <c r="A195" s="173">
        <v>13020252</v>
      </c>
      <c r="B195" t="s">
        <v>1349</v>
      </c>
      <c r="C195" t="s">
        <v>1116</v>
      </c>
      <c r="D195" t="s">
        <v>1022</v>
      </c>
    </row>
    <row r="196" spans="1:4" ht="12.75">
      <c r="A196" s="173">
        <v>13020253</v>
      </c>
      <c r="B196" t="s">
        <v>1350</v>
      </c>
      <c r="C196" t="s">
        <v>1269</v>
      </c>
      <c r="D196" t="s">
        <v>1022</v>
      </c>
    </row>
    <row r="197" spans="1:4" ht="12.75">
      <c r="A197" s="173">
        <v>13020256</v>
      </c>
      <c r="B197" t="s">
        <v>1351</v>
      </c>
      <c r="C197" t="s">
        <v>1171</v>
      </c>
      <c r="D197" t="s">
        <v>1022</v>
      </c>
    </row>
    <row r="198" spans="1:4" ht="12.75">
      <c r="A198" s="173">
        <v>13020264</v>
      </c>
      <c r="B198" t="s">
        <v>1352</v>
      </c>
      <c r="C198" t="s">
        <v>905</v>
      </c>
      <c r="D198" t="s">
        <v>1022</v>
      </c>
    </row>
    <row r="199" spans="1:4" ht="12.75">
      <c r="A199" s="173">
        <v>13020266</v>
      </c>
      <c r="B199" t="s">
        <v>1354</v>
      </c>
      <c r="C199" t="s">
        <v>1154</v>
      </c>
      <c r="D199" t="s">
        <v>1022</v>
      </c>
    </row>
    <row r="200" spans="1:4" ht="12.75">
      <c r="A200" s="173">
        <v>13020267</v>
      </c>
      <c r="B200" t="s">
        <v>1355</v>
      </c>
      <c r="C200" t="s">
        <v>1118</v>
      </c>
      <c r="D200" t="s">
        <v>1022</v>
      </c>
    </row>
    <row r="201" spans="1:4" ht="12.75">
      <c r="A201" s="173">
        <v>13020269</v>
      </c>
      <c r="B201" t="s">
        <v>1356</v>
      </c>
      <c r="C201" t="s">
        <v>1203</v>
      </c>
      <c r="D201" t="s">
        <v>1022</v>
      </c>
    </row>
    <row r="202" spans="1:4" ht="12.75">
      <c r="A202" s="173">
        <v>13020273</v>
      </c>
      <c r="B202" t="s">
        <v>1357</v>
      </c>
      <c r="C202" t="s">
        <v>1271</v>
      </c>
      <c r="D202" t="s">
        <v>1022</v>
      </c>
    </row>
    <row r="203" spans="1:4" ht="12.75">
      <c r="A203" s="173">
        <v>13020274</v>
      </c>
      <c r="B203" t="s">
        <v>1358</v>
      </c>
      <c r="C203" t="s">
        <v>1339</v>
      </c>
      <c r="D203" t="s">
        <v>1022</v>
      </c>
    </row>
    <row r="204" spans="1:4" ht="12.75">
      <c r="A204" s="173">
        <v>13020275</v>
      </c>
      <c r="B204" t="s">
        <v>1359</v>
      </c>
      <c r="C204" t="s">
        <v>1360</v>
      </c>
      <c r="D204" t="s">
        <v>1022</v>
      </c>
    </row>
    <row r="205" spans="1:4" ht="12.75">
      <c r="A205" s="173">
        <v>13020276</v>
      </c>
      <c r="B205" t="s">
        <v>1361</v>
      </c>
      <c r="C205" t="s">
        <v>1362</v>
      </c>
      <c r="D205" t="s">
        <v>1022</v>
      </c>
    </row>
    <row r="206" spans="1:4" ht="12.75">
      <c r="A206" s="173">
        <v>13020278</v>
      </c>
      <c r="B206" t="s">
        <v>1363</v>
      </c>
      <c r="C206" t="s">
        <v>1353</v>
      </c>
      <c r="D206" t="s">
        <v>1022</v>
      </c>
    </row>
    <row r="207" spans="1:4" ht="12.75">
      <c r="A207" s="173">
        <v>13020281</v>
      </c>
      <c r="B207" t="s">
        <v>1277</v>
      </c>
      <c r="C207" t="s">
        <v>1251</v>
      </c>
      <c r="D207" t="s">
        <v>1022</v>
      </c>
    </row>
    <row r="208" spans="1:4" ht="12.75">
      <c r="A208" s="173">
        <v>13020293</v>
      </c>
      <c r="B208" t="s">
        <v>1297</v>
      </c>
      <c r="C208" t="s">
        <v>1339</v>
      </c>
      <c r="D208" t="s">
        <v>1022</v>
      </c>
    </row>
    <row r="209" spans="1:4" ht="12.75">
      <c r="A209" s="173">
        <v>13020297</v>
      </c>
      <c r="B209" t="s">
        <v>1364</v>
      </c>
      <c r="C209" t="s">
        <v>1116</v>
      </c>
      <c r="D209" t="s">
        <v>1022</v>
      </c>
    </row>
    <row r="210" spans="1:4" ht="12.75">
      <c r="A210" s="173">
        <v>13020298</v>
      </c>
      <c r="B210" t="s">
        <v>1293</v>
      </c>
      <c r="C210" t="s">
        <v>1365</v>
      </c>
      <c r="D210" t="s">
        <v>1022</v>
      </c>
    </row>
    <row r="211" spans="1:4" ht="12.75">
      <c r="A211" s="173">
        <v>13020304</v>
      </c>
      <c r="B211" t="s">
        <v>1366</v>
      </c>
      <c r="C211" t="s">
        <v>1367</v>
      </c>
      <c r="D211" t="s">
        <v>1022</v>
      </c>
    </row>
    <row r="212" spans="1:4" ht="12.75">
      <c r="A212" s="173">
        <v>13020307</v>
      </c>
      <c r="B212" t="s">
        <v>1368</v>
      </c>
      <c r="C212" t="s">
        <v>1280</v>
      </c>
      <c r="D212" t="s">
        <v>1022</v>
      </c>
    </row>
    <row r="213" spans="1:4" ht="12.75">
      <c r="A213" s="173">
        <v>13020308</v>
      </c>
      <c r="B213" t="s">
        <v>1369</v>
      </c>
      <c r="C213" t="s">
        <v>1370</v>
      </c>
      <c r="D213" t="s">
        <v>1022</v>
      </c>
    </row>
    <row r="214" spans="1:4" ht="12.75">
      <c r="A214" s="173">
        <v>13020312</v>
      </c>
      <c r="B214" t="s">
        <v>1329</v>
      </c>
      <c r="C214" t="s">
        <v>1371</v>
      </c>
      <c r="D214" t="s">
        <v>1022</v>
      </c>
    </row>
    <row r="215" spans="1:4" ht="12.75">
      <c r="A215" s="173">
        <v>13020313</v>
      </c>
      <c r="B215" t="s">
        <v>933</v>
      </c>
      <c r="C215" t="s">
        <v>1372</v>
      </c>
      <c r="D215" t="s">
        <v>1022</v>
      </c>
    </row>
    <row r="216" spans="1:4" ht="12.75">
      <c r="A216" s="173">
        <v>13020317</v>
      </c>
      <c r="B216" t="s">
        <v>1345</v>
      </c>
      <c r="C216" t="s">
        <v>1373</v>
      </c>
      <c r="D216" t="s">
        <v>1022</v>
      </c>
    </row>
    <row r="217" spans="1:4" ht="12.75">
      <c r="A217" s="173">
        <v>13020323</v>
      </c>
      <c r="B217" t="s">
        <v>1374</v>
      </c>
      <c r="C217" t="s">
        <v>1292</v>
      </c>
      <c r="D217" t="s">
        <v>1022</v>
      </c>
    </row>
    <row r="218" spans="1:4" ht="12.75">
      <c r="A218" s="173">
        <v>13020324</v>
      </c>
      <c r="B218" t="s">
        <v>1275</v>
      </c>
      <c r="C218" t="s">
        <v>1104</v>
      </c>
      <c r="D218" t="s">
        <v>1022</v>
      </c>
    </row>
    <row r="219" spans="1:4" ht="12.75">
      <c r="A219" s="173">
        <v>13020328</v>
      </c>
      <c r="B219" t="s">
        <v>1375</v>
      </c>
      <c r="C219" t="s">
        <v>1099</v>
      </c>
      <c r="D219" t="s">
        <v>1022</v>
      </c>
    </row>
    <row r="220" spans="1:4" ht="12.75">
      <c r="A220" s="173">
        <v>13020337</v>
      </c>
      <c r="B220" t="s">
        <v>1376</v>
      </c>
      <c r="C220" t="s">
        <v>1210</v>
      </c>
      <c r="D220" t="s">
        <v>1022</v>
      </c>
    </row>
    <row r="221" spans="1:4" ht="12.75">
      <c r="A221" s="173">
        <v>13020346</v>
      </c>
      <c r="B221" t="s">
        <v>1377</v>
      </c>
      <c r="C221" t="s">
        <v>1311</v>
      </c>
      <c r="D221" t="s">
        <v>1022</v>
      </c>
    </row>
    <row r="222" spans="1:4" ht="12.75">
      <c r="A222" s="173">
        <v>13020353</v>
      </c>
      <c r="B222" t="s">
        <v>1378</v>
      </c>
      <c r="C222" t="s">
        <v>1102</v>
      </c>
      <c r="D222" t="s">
        <v>1022</v>
      </c>
    </row>
    <row r="223" spans="1:4" ht="12.75">
      <c r="A223" s="173">
        <v>13020355</v>
      </c>
      <c r="B223" t="s">
        <v>1379</v>
      </c>
      <c r="C223" t="s">
        <v>1303</v>
      </c>
      <c r="D223" t="s">
        <v>1022</v>
      </c>
    </row>
    <row r="224" spans="1:4" ht="12.75">
      <c r="A224" s="173">
        <v>13020357</v>
      </c>
      <c r="B224" t="s">
        <v>1380</v>
      </c>
      <c r="C224" t="s">
        <v>1381</v>
      </c>
      <c r="D224" t="s">
        <v>1022</v>
      </c>
    </row>
    <row r="225" spans="1:4" ht="12.75">
      <c r="A225" s="173">
        <v>13020358</v>
      </c>
      <c r="B225" t="s">
        <v>1382</v>
      </c>
      <c r="C225" t="s">
        <v>1383</v>
      </c>
      <c r="D225" t="s">
        <v>1022</v>
      </c>
    </row>
    <row r="226" spans="1:4" ht="12.75">
      <c r="A226" s="173">
        <v>13020360</v>
      </c>
      <c r="B226" t="s">
        <v>1377</v>
      </c>
      <c r="C226" t="s">
        <v>1248</v>
      </c>
      <c r="D226" t="s">
        <v>1022</v>
      </c>
    </row>
    <row r="227" spans="1:4" ht="12.75">
      <c r="A227" s="173">
        <v>13020361</v>
      </c>
      <c r="B227" t="s">
        <v>1244</v>
      </c>
      <c r="C227" t="s">
        <v>1228</v>
      </c>
      <c r="D227" t="s">
        <v>1022</v>
      </c>
    </row>
    <row r="228" spans="1:4" ht="12.75">
      <c r="A228" s="173">
        <v>13020362</v>
      </c>
      <c r="B228" t="s">
        <v>1384</v>
      </c>
      <c r="C228" t="s">
        <v>1385</v>
      </c>
      <c r="D228" t="s">
        <v>1022</v>
      </c>
    </row>
    <row r="229" spans="1:4" ht="12.75">
      <c r="A229" s="173">
        <v>13020363</v>
      </c>
      <c r="B229" t="s">
        <v>1386</v>
      </c>
      <c r="C229" t="s">
        <v>1387</v>
      </c>
      <c r="D229" t="s">
        <v>1022</v>
      </c>
    </row>
    <row r="230" spans="1:4" ht="12.75">
      <c r="A230" s="173">
        <v>13020365</v>
      </c>
      <c r="B230" t="s">
        <v>1388</v>
      </c>
      <c r="C230" t="s">
        <v>1385</v>
      </c>
      <c r="D230" t="s">
        <v>1022</v>
      </c>
    </row>
    <row r="231" spans="1:4" ht="12.75">
      <c r="A231" s="173">
        <v>13020366</v>
      </c>
      <c r="B231" t="s">
        <v>1389</v>
      </c>
      <c r="C231" t="s">
        <v>1390</v>
      </c>
      <c r="D231" t="s">
        <v>1022</v>
      </c>
    </row>
    <row r="232" spans="1:4" ht="12.75">
      <c r="A232" s="173">
        <v>13030001</v>
      </c>
      <c r="B232" t="s">
        <v>1391</v>
      </c>
      <c r="C232" t="s">
        <v>1392</v>
      </c>
      <c r="D232" t="s">
        <v>2053</v>
      </c>
    </row>
    <row r="233" spans="1:4" ht="12.75">
      <c r="A233" s="173">
        <v>13030002</v>
      </c>
      <c r="B233" t="s">
        <v>1393</v>
      </c>
      <c r="C233" t="s">
        <v>1162</v>
      </c>
      <c r="D233" t="s">
        <v>2053</v>
      </c>
    </row>
    <row r="234" spans="1:4" ht="12.75">
      <c r="A234" s="173">
        <v>13030003</v>
      </c>
      <c r="B234" t="s">
        <v>1394</v>
      </c>
      <c r="C234" t="s">
        <v>1395</v>
      </c>
      <c r="D234" t="s">
        <v>2053</v>
      </c>
    </row>
    <row r="235" spans="1:4" ht="12.75">
      <c r="A235" s="173">
        <v>13030004</v>
      </c>
      <c r="B235" t="s">
        <v>1396</v>
      </c>
      <c r="C235" t="s">
        <v>1093</v>
      </c>
      <c r="D235" t="s">
        <v>2053</v>
      </c>
    </row>
    <row r="236" spans="1:4" ht="12.75">
      <c r="A236" s="173">
        <v>13030005</v>
      </c>
      <c r="B236" t="s">
        <v>1397</v>
      </c>
      <c r="C236" t="s">
        <v>1224</v>
      </c>
      <c r="D236" t="s">
        <v>2053</v>
      </c>
    </row>
    <row r="237" spans="1:4" ht="12.75">
      <c r="A237" s="173">
        <v>13030006</v>
      </c>
      <c r="B237" t="s">
        <v>1398</v>
      </c>
      <c r="C237" t="s">
        <v>1114</v>
      </c>
      <c r="D237" t="s">
        <v>2053</v>
      </c>
    </row>
    <row r="238" spans="1:4" ht="12.75">
      <c r="A238" s="173">
        <v>13030007</v>
      </c>
      <c r="B238" t="s">
        <v>1391</v>
      </c>
      <c r="C238" t="s">
        <v>1292</v>
      </c>
      <c r="D238" t="s">
        <v>2053</v>
      </c>
    </row>
    <row r="239" spans="1:4" ht="12.75">
      <c r="A239" s="173">
        <v>13030008</v>
      </c>
      <c r="B239" t="s">
        <v>1399</v>
      </c>
      <c r="C239" t="s">
        <v>1400</v>
      </c>
      <c r="D239" t="s">
        <v>2053</v>
      </c>
    </row>
    <row r="240" spans="1:4" ht="12.75">
      <c r="A240" s="173">
        <v>13030010</v>
      </c>
      <c r="B240" t="s">
        <v>1401</v>
      </c>
      <c r="C240" t="s">
        <v>1216</v>
      </c>
      <c r="D240" t="s">
        <v>2053</v>
      </c>
    </row>
    <row r="241" spans="1:4" ht="12.75">
      <c r="A241" s="173">
        <v>13030012</v>
      </c>
      <c r="B241" t="s">
        <v>1402</v>
      </c>
      <c r="C241" t="s">
        <v>1118</v>
      </c>
      <c r="D241" t="s">
        <v>2053</v>
      </c>
    </row>
    <row r="242" spans="1:4" ht="12.75">
      <c r="A242" s="173">
        <v>13030014</v>
      </c>
      <c r="B242" t="s">
        <v>1403</v>
      </c>
      <c r="C242" t="s">
        <v>1404</v>
      </c>
      <c r="D242" t="s">
        <v>2053</v>
      </c>
    </row>
    <row r="243" spans="1:4" ht="12.75">
      <c r="A243" s="173">
        <v>13030015</v>
      </c>
      <c r="B243" t="s">
        <v>1251</v>
      </c>
      <c r="C243" t="s">
        <v>1387</v>
      </c>
      <c r="D243" t="s">
        <v>2053</v>
      </c>
    </row>
    <row r="244" spans="1:4" ht="12.75">
      <c r="A244" s="173">
        <v>13030017</v>
      </c>
      <c r="B244" t="s">
        <v>1405</v>
      </c>
      <c r="C244" t="s">
        <v>1351</v>
      </c>
      <c r="D244" t="s">
        <v>2053</v>
      </c>
    </row>
    <row r="245" spans="1:4" ht="12.75">
      <c r="A245" s="173">
        <v>13030021</v>
      </c>
      <c r="B245" t="s">
        <v>1403</v>
      </c>
      <c r="C245" t="s">
        <v>1212</v>
      </c>
      <c r="D245" t="s">
        <v>2053</v>
      </c>
    </row>
    <row r="246" spans="1:4" ht="12.75">
      <c r="A246" s="173">
        <v>13030022</v>
      </c>
      <c r="B246" t="s">
        <v>1396</v>
      </c>
      <c r="C246" t="s">
        <v>1406</v>
      </c>
      <c r="D246" t="s">
        <v>2053</v>
      </c>
    </row>
    <row r="247" spans="1:4" ht="12.75">
      <c r="A247" s="173">
        <v>13030023</v>
      </c>
      <c r="B247" t="s">
        <v>1397</v>
      </c>
      <c r="C247" t="s">
        <v>1214</v>
      </c>
      <c r="D247" t="s">
        <v>2053</v>
      </c>
    </row>
    <row r="248" spans="1:4" ht="12.75">
      <c r="A248" s="173">
        <v>13030024</v>
      </c>
      <c r="B248" t="s">
        <v>1407</v>
      </c>
      <c r="C248" t="s">
        <v>1149</v>
      </c>
      <c r="D248" t="s">
        <v>2053</v>
      </c>
    </row>
    <row r="249" spans="1:4" ht="12.75">
      <c r="A249" s="173">
        <v>13030026</v>
      </c>
      <c r="B249" t="s">
        <v>1408</v>
      </c>
      <c r="C249" t="s">
        <v>1409</v>
      </c>
      <c r="D249" t="s">
        <v>2053</v>
      </c>
    </row>
    <row r="250" spans="1:4" ht="12.75">
      <c r="A250" s="173">
        <v>13030031</v>
      </c>
      <c r="B250" t="s">
        <v>1410</v>
      </c>
      <c r="C250" t="s">
        <v>1411</v>
      </c>
      <c r="D250" t="s">
        <v>2053</v>
      </c>
    </row>
    <row r="251" spans="1:4" ht="12.75">
      <c r="A251" s="173">
        <v>13030032</v>
      </c>
      <c r="B251" t="s">
        <v>1412</v>
      </c>
      <c r="C251" t="s">
        <v>1413</v>
      </c>
      <c r="D251" t="s">
        <v>2053</v>
      </c>
    </row>
    <row r="252" spans="1:4" ht="12.75">
      <c r="A252" s="173">
        <v>13030036</v>
      </c>
      <c r="B252" t="s">
        <v>1408</v>
      </c>
      <c r="C252" t="s">
        <v>1414</v>
      </c>
      <c r="D252" t="s">
        <v>2053</v>
      </c>
    </row>
    <row r="253" spans="1:4" ht="12.75">
      <c r="A253" s="173">
        <v>13030040</v>
      </c>
      <c r="B253" t="s">
        <v>1415</v>
      </c>
      <c r="C253" t="s">
        <v>1294</v>
      </c>
      <c r="D253" t="s">
        <v>2053</v>
      </c>
    </row>
    <row r="254" spans="1:4" ht="12.75">
      <c r="A254" s="173">
        <v>13030041</v>
      </c>
      <c r="B254" t="s">
        <v>1416</v>
      </c>
      <c r="C254" t="s">
        <v>1362</v>
      </c>
      <c r="D254" t="s">
        <v>2053</v>
      </c>
    </row>
    <row r="255" spans="1:4" ht="12.75">
      <c r="A255" s="173">
        <v>13030043</v>
      </c>
      <c r="B255" t="s">
        <v>1417</v>
      </c>
      <c r="C255" t="s">
        <v>1152</v>
      </c>
      <c r="D255" t="s">
        <v>2053</v>
      </c>
    </row>
    <row r="256" spans="1:4" ht="12.75">
      <c r="A256" s="173">
        <v>13030045</v>
      </c>
      <c r="B256" t="s">
        <v>1418</v>
      </c>
      <c r="C256" t="s">
        <v>1227</v>
      </c>
      <c r="D256" t="s">
        <v>2053</v>
      </c>
    </row>
    <row r="257" spans="1:4" ht="12.75">
      <c r="A257" s="173">
        <v>13030046</v>
      </c>
      <c r="B257" t="s">
        <v>1418</v>
      </c>
      <c r="C257" t="s">
        <v>1219</v>
      </c>
      <c r="D257" t="s">
        <v>2053</v>
      </c>
    </row>
    <row r="258" spans="1:4" ht="12.75">
      <c r="A258" s="173">
        <v>13030047</v>
      </c>
      <c r="B258" t="s">
        <v>1316</v>
      </c>
      <c r="C258" t="s">
        <v>1419</v>
      </c>
      <c r="D258" t="s">
        <v>2053</v>
      </c>
    </row>
    <row r="259" spans="1:4" ht="12.75">
      <c r="A259" s="173">
        <v>13030048</v>
      </c>
      <c r="B259" t="s">
        <v>1289</v>
      </c>
      <c r="C259" t="s">
        <v>934</v>
      </c>
      <c r="D259" t="s">
        <v>2053</v>
      </c>
    </row>
    <row r="260" spans="1:4" ht="12.75">
      <c r="A260" s="173">
        <v>13030049</v>
      </c>
      <c r="B260" t="s">
        <v>935</v>
      </c>
      <c r="C260" t="s">
        <v>1420</v>
      </c>
      <c r="D260" t="s">
        <v>2053</v>
      </c>
    </row>
    <row r="261" spans="1:4" ht="12.75">
      <c r="A261" s="173">
        <v>13030050</v>
      </c>
      <c r="B261" t="s">
        <v>1421</v>
      </c>
      <c r="C261" t="s">
        <v>1228</v>
      </c>
      <c r="D261" t="s">
        <v>2053</v>
      </c>
    </row>
    <row r="262" spans="1:4" ht="12.75">
      <c r="A262" s="173">
        <v>13030052</v>
      </c>
      <c r="B262" t="s">
        <v>1422</v>
      </c>
      <c r="C262" t="s">
        <v>1423</v>
      </c>
      <c r="D262" t="s">
        <v>2053</v>
      </c>
    </row>
    <row r="263" spans="1:4" ht="12.75">
      <c r="A263" s="173">
        <v>13030053</v>
      </c>
      <c r="B263" t="s">
        <v>1424</v>
      </c>
      <c r="C263" t="s">
        <v>1425</v>
      </c>
      <c r="D263" t="s">
        <v>2053</v>
      </c>
    </row>
    <row r="264" spans="1:4" ht="12.75">
      <c r="A264" s="173">
        <v>13030054</v>
      </c>
      <c r="B264" t="s">
        <v>1235</v>
      </c>
      <c r="C264" t="s">
        <v>1239</v>
      </c>
      <c r="D264" t="s">
        <v>2053</v>
      </c>
    </row>
    <row r="265" spans="1:4" ht="12.75">
      <c r="A265" s="173">
        <v>13030056</v>
      </c>
      <c r="B265" t="s">
        <v>1418</v>
      </c>
      <c r="C265" t="s">
        <v>936</v>
      </c>
      <c r="D265" t="s">
        <v>2053</v>
      </c>
    </row>
    <row r="266" spans="1:4" ht="12.75">
      <c r="A266" s="173">
        <v>13030057</v>
      </c>
      <c r="B266" t="s">
        <v>1414</v>
      </c>
      <c r="C266" t="s">
        <v>1282</v>
      </c>
      <c r="D266" t="s">
        <v>2053</v>
      </c>
    </row>
    <row r="267" spans="1:4" ht="12.75">
      <c r="A267" s="173">
        <v>13030058</v>
      </c>
      <c r="B267" t="s">
        <v>1426</v>
      </c>
      <c r="C267" t="s">
        <v>1245</v>
      </c>
      <c r="D267" t="s">
        <v>2053</v>
      </c>
    </row>
    <row r="268" spans="1:4" ht="12.75">
      <c r="A268" s="173">
        <v>13040001</v>
      </c>
      <c r="B268" t="s">
        <v>1427</v>
      </c>
      <c r="C268" t="s">
        <v>1102</v>
      </c>
      <c r="D268" t="s">
        <v>2057</v>
      </c>
    </row>
    <row r="269" spans="1:4" ht="12.75">
      <c r="A269" s="173">
        <v>13040002</v>
      </c>
      <c r="B269" t="s">
        <v>1428</v>
      </c>
      <c r="C269" t="s">
        <v>1429</v>
      </c>
      <c r="D269" t="s">
        <v>2057</v>
      </c>
    </row>
    <row r="270" spans="1:4" ht="12.75">
      <c r="A270" s="173">
        <v>13040003</v>
      </c>
      <c r="B270" t="s">
        <v>1430</v>
      </c>
      <c r="C270" t="s">
        <v>1116</v>
      </c>
      <c r="D270" t="s">
        <v>2057</v>
      </c>
    </row>
    <row r="271" spans="1:4" ht="12.75">
      <c r="A271" s="173">
        <v>13040004</v>
      </c>
      <c r="B271" t="s">
        <v>1430</v>
      </c>
      <c r="C271" t="s">
        <v>1099</v>
      </c>
      <c r="D271" t="s">
        <v>2057</v>
      </c>
    </row>
    <row r="272" spans="1:4" ht="12.75">
      <c r="A272" s="173">
        <v>13040005</v>
      </c>
      <c r="B272" t="s">
        <v>1430</v>
      </c>
      <c r="C272" t="s">
        <v>1431</v>
      </c>
      <c r="D272" t="s">
        <v>2057</v>
      </c>
    </row>
    <row r="273" spans="1:4" ht="12.75">
      <c r="A273" s="173">
        <v>13040006</v>
      </c>
      <c r="B273" t="s">
        <v>1432</v>
      </c>
      <c r="C273" t="s">
        <v>1433</v>
      </c>
      <c r="D273" t="s">
        <v>2057</v>
      </c>
    </row>
    <row r="274" spans="1:4" ht="12.75">
      <c r="A274" s="173">
        <v>13040007</v>
      </c>
      <c r="B274" t="s">
        <v>1434</v>
      </c>
      <c r="C274" t="s">
        <v>1280</v>
      </c>
      <c r="D274" t="s">
        <v>2057</v>
      </c>
    </row>
    <row r="275" spans="1:4" ht="12.75">
      <c r="A275" s="173">
        <v>13040008</v>
      </c>
      <c r="B275" t="s">
        <v>1435</v>
      </c>
      <c r="C275" t="s">
        <v>1191</v>
      </c>
      <c r="D275" t="s">
        <v>2057</v>
      </c>
    </row>
    <row r="276" spans="1:4" ht="12.75">
      <c r="A276" s="173">
        <v>13040009</v>
      </c>
      <c r="B276" t="s">
        <v>1436</v>
      </c>
      <c r="C276" t="s">
        <v>1136</v>
      </c>
      <c r="D276" t="s">
        <v>2057</v>
      </c>
    </row>
    <row r="277" spans="1:4" ht="12.75">
      <c r="A277" s="173">
        <v>13040010</v>
      </c>
      <c r="B277" t="s">
        <v>1437</v>
      </c>
      <c r="C277" t="s">
        <v>1438</v>
      </c>
      <c r="D277" t="s">
        <v>2057</v>
      </c>
    </row>
    <row r="278" spans="1:4" ht="12.75">
      <c r="A278" s="173">
        <v>13040011</v>
      </c>
      <c r="B278" t="s">
        <v>1439</v>
      </c>
      <c r="C278" t="s">
        <v>1440</v>
      </c>
      <c r="D278" t="s">
        <v>2057</v>
      </c>
    </row>
    <row r="279" spans="1:4" ht="12.75">
      <c r="A279" s="173">
        <v>13040012</v>
      </c>
      <c r="B279" t="s">
        <v>1441</v>
      </c>
      <c r="C279" t="s">
        <v>1442</v>
      </c>
      <c r="D279" t="s">
        <v>2057</v>
      </c>
    </row>
    <row r="280" spans="1:4" ht="12.75">
      <c r="A280" s="173">
        <v>13040013</v>
      </c>
      <c r="B280" t="s">
        <v>1235</v>
      </c>
      <c r="C280" t="s">
        <v>1157</v>
      </c>
      <c r="D280" t="s">
        <v>2057</v>
      </c>
    </row>
    <row r="281" spans="1:4" ht="12.75">
      <c r="A281" s="173">
        <v>13040014</v>
      </c>
      <c r="B281" t="s">
        <v>1443</v>
      </c>
      <c r="C281" t="s">
        <v>1339</v>
      </c>
      <c r="D281" t="s">
        <v>2057</v>
      </c>
    </row>
    <row r="282" spans="1:4" ht="12.75">
      <c r="A282" s="173">
        <v>13040015</v>
      </c>
      <c r="B282" t="s">
        <v>1435</v>
      </c>
      <c r="C282" t="s">
        <v>1423</v>
      </c>
      <c r="D282" t="s">
        <v>2057</v>
      </c>
    </row>
    <row r="283" spans="1:4" ht="12.75">
      <c r="A283" s="173">
        <v>13040016</v>
      </c>
      <c r="B283" t="s">
        <v>1444</v>
      </c>
      <c r="C283" t="s">
        <v>1163</v>
      </c>
      <c r="D283" t="s">
        <v>2057</v>
      </c>
    </row>
    <row r="284" spans="1:4" ht="12.75">
      <c r="A284" s="173">
        <v>13040017</v>
      </c>
      <c r="B284" t="s">
        <v>1445</v>
      </c>
      <c r="C284" t="s">
        <v>1339</v>
      </c>
      <c r="D284" t="s">
        <v>2057</v>
      </c>
    </row>
    <row r="285" spans="1:4" ht="12.75">
      <c r="A285" s="173">
        <v>13040018</v>
      </c>
      <c r="B285" t="s">
        <v>1446</v>
      </c>
      <c r="C285" t="s">
        <v>1447</v>
      </c>
      <c r="D285" t="s">
        <v>2057</v>
      </c>
    </row>
    <row r="286" spans="1:4" ht="12.75">
      <c r="A286" s="173">
        <v>13040019</v>
      </c>
      <c r="B286" t="s">
        <v>1448</v>
      </c>
      <c r="C286" t="s">
        <v>1367</v>
      </c>
      <c r="D286" t="s">
        <v>2057</v>
      </c>
    </row>
    <row r="287" spans="1:4" ht="12.75">
      <c r="A287" s="173">
        <v>13040020</v>
      </c>
      <c r="B287" t="s">
        <v>1449</v>
      </c>
      <c r="C287" t="s">
        <v>1108</v>
      </c>
      <c r="D287" t="s">
        <v>2057</v>
      </c>
    </row>
    <row r="288" spans="1:4" ht="12.75">
      <c r="A288" s="173">
        <v>13040021</v>
      </c>
      <c r="B288" t="s">
        <v>1450</v>
      </c>
      <c r="C288" t="s">
        <v>1451</v>
      </c>
      <c r="D288" t="s">
        <v>2057</v>
      </c>
    </row>
    <row r="289" spans="1:4" ht="12.75">
      <c r="A289" s="173">
        <v>13040022</v>
      </c>
      <c r="B289" t="s">
        <v>1428</v>
      </c>
      <c r="C289" t="s">
        <v>1452</v>
      </c>
      <c r="D289" t="s">
        <v>2057</v>
      </c>
    </row>
    <row r="290" spans="1:4" ht="12.75">
      <c r="A290" s="173">
        <v>13040023</v>
      </c>
      <c r="B290" t="s">
        <v>1453</v>
      </c>
      <c r="C290" t="s">
        <v>1454</v>
      </c>
      <c r="D290" t="s">
        <v>2057</v>
      </c>
    </row>
    <row r="291" spans="1:4" ht="12.75">
      <c r="A291" s="173">
        <v>13040024</v>
      </c>
      <c r="B291" t="s">
        <v>1244</v>
      </c>
      <c r="C291" t="s">
        <v>1455</v>
      </c>
      <c r="D291" t="s">
        <v>2057</v>
      </c>
    </row>
    <row r="292" spans="1:4" ht="12.75">
      <c r="A292" s="173">
        <v>13040025</v>
      </c>
      <c r="B292" t="s">
        <v>1456</v>
      </c>
      <c r="C292" t="s">
        <v>1457</v>
      </c>
      <c r="D292" t="s">
        <v>2057</v>
      </c>
    </row>
    <row r="293" spans="1:4" ht="12.75">
      <c r="A293" s="173">
        <v>13040026</v>
      </c>
      <c r="B293" t="s">
        <v>1458</v>
      </c>
      <c r="C293" t="s">
        <v>1459</v>
      </c>
      <c r="D293" t="s">
        <v>2057</v>
      </c>
    </row>
    <row r="294" spans="1:4" ht="12.75">
      <c r="A294" s="173">
        <v>13040027</v>
      </c>
      <c r="B294" t="s">
        <v>1460</v>
      </c>
      <c r="C294" t="s">
        <v>1461</v>
      </c>
      <c r="D294" t="s">
        <v>2057</v>
      </c>
    </row>
    <row r="295" spans="1:4" ht="12.75">
      <c r="A295" s="173">
        <v>13040028</v>
      </c>
      <c r="B295" t="s">
        <v>1109</v>
      </c>
      <c r="C295" t="s">
        <v>1462</v>
      </c>
      <c r="D295" t="s">
        <v>2057</v>
      </c>
    </row>
    <row r="296" spans="1:4" ht="12.75">
      <c r="A296" s="173">
        <v>13040029</v>
      </c>
      <c r="B296" t="s">
        <v>1463</v>
      </c>
      <c r="C296" t="s">
        <v>1169</v>
      </c>
      <c r="D296" t="s">
        <v>2057</v>
      </c>
    </row>
    <row r="297" spans="1:4" ht="12.75">
      <c r="A297" s="173">
        <v>13040030</v>
      </c>
      <c r="B297" t="s">
        <v>1446</v>
      </c>
      <c r="C297" t="s">
        <v>1464</v>
      </c>
      <c r="D297" t="s">
        <v>2057</v>
      </c>
    </row>
    <row r="298" spans="1:4" ht="12.75">
      <c r="A298" s="173">
        <v>13040031</v>
      </c>
      <c r="B298" t="s">
        <v>1458</v>
      </c>
      <c r="C298" t="s">
        <v>1311</v>
      </c>
      <c r="D298" t="s">
        <v>2057</v>
      </c>
    </row>
    <row r="299" spans="1:4" ht="12.75">
      <c r="A299" s="173">
        <v>13040032</v>
      </c>
      <c r="B299" t="s">
        <v>1450</v>
      </c>
      <c r="C299" t="s">
        <v>1131</v>
      </c>
      <c r="D299" t="s">
        <v>2057</v>
      </c>
    </row>
    <row r="300" spans="1:4" ht="12.75">
      <c r="A300" s="173">
        <v>13040033</v>
      </c>
      <c r="B300" t="s">
        <v>1444</v>
      </c>
      <c r="C300" t="s">
        <v>1465</v>
      </c>
      <c r="D300" t="s">
        <v>2057</v>
      </c>
    </row>
    <row r="301" spans="1:4" ht="12.75">
      <c r="A301" s="173">
        <v>13040034</v>
      </c>
      <c r="B301" t="s">
        <v>1466</v>
      </c>
      <c r="C301" t="s">
        <v>1292</v>
      </c>
      <c r="D301" t="s">
        <v>2057</v>
      </c>
    </row>
    <row r="302" spans="1:4" ht="12.75">
      <c r="A302" s="173">
        <v>13040035</v>
      </c>
      <c r="B302" t="s">
        <v>1467</v>
      </c>
      <c r="C302" t="s">
        <v>1140</v>
      </c>
      <c r="D302" t="s">
        <v>2057</v>
      </c>
    </row>
    <row r="303" spans="1:4" ht="12.75">
      <c r="A303" s="173">
        <v>13040036</v>
      </c>
      <c r="B303" t="s">
        <v>1467</v>
      </c>
      <c r="C303" t="s">
        <v>1099</v>
      </c>
      <c r="D303" t="s">
        <v>2057</v>
      </c>
    </row>
    <row r="304" spans="1:4" ht="12.75">
      <c r="A304" s="173">
        <v>13040037</v>
      </c>
      <c r="B304" t="s">
        <v>1109</v>
      </c>
      <c r="C304" t="s">
        <v>1465</v>
      </c>
      <c r="D304" t="s">
        <v>2057</v>
      </c>
    </row>
    <row r="305" spans="1:4" ht="12.75">
      <c r="A305" s="173">
        <v>13040038</v>
      </c>
      <c r="B305" t="s">
        <v>1109</v>
      </c>
      <c r="C305" t="s">
        <v>1468</v>
      </c>
      <c r="D305" t="s">
        <v>2057</v>
      </c>
    </row>
    <row r="306" spans="1:4" ht="12.75">
      <c r="A306" s="173">
        <v>13040039</v>
      </c>
      <c r="B306" t="s">
        <v>1427</v>
      </c>
      <c r="C306" t="s">
        <v>1469</v>
      </c>
      <c r="D306" t="s">
        <v>2057</v>
      </c>
    </row>
    <row r="307" spans="1:4" ht="12.75">
      <c r="A307" s="173">
        <v>13040040</v>
      </c>
      <c r="B307" t="s">
        <v>1428</v>
      </c>
      <c r="C307" t="s">
        <v>1470</v>
      </c>
      <c r="D307" t="s">
        <v>2057</v>
      </c>
    </row>
    <row r="308" spans="1:4" ht="12.75">
      <c r="A308" s="173">
        <v>13040041</v>
      </c>
      <c r="B308" t="s">
        <v>1471</v>
      </c>
      <c r="C308" t="s">
        <v>1272</v>
      </c>
      <c r="D308" t="s">
        <v>2057</v>
      </c>
    </row>
    <row r="309" spans="1:4" ht="12.75">
      <c r="A309" s="173">
        <v>13040042</v>
      </c>
      <c r="B309" t="s">
        <v>1472</v>
      </c>
      <c r="C309" t="s">
        <v>1473</v>
      </c>
      <c r="D309" t="s">
        <v>2057</v>
      </c>
    </row>
    <row r="310" spans="1:4" ht="12.75">
      <c r="A310" s="173">
        <v>13040043</v>
      </c>
      <c r="B310" t="s">
        <v>1474</v>
      </c>
      <c r="C310" t="s">
        <v>1093</v>
      </c>
      <c r="D310" t="s">
        <v>2057</v>
      </c>
    </row>
    <row r="311" spans="1:4" ht="12.75">
      <c r="A311" s="173">
        <v>13040044</v>
      </c>
      <c r="B311" t="s">
        <v>1439</v>
      </c>
      <c r="C311" t="s">
        <v>1475</v>
      </c>
      <c r="D311" t="s">
        <v>2057</v>
      </c>
    </row>
    <row r="312" spans="1:4" ht="12.75">
      <c r="A312" s="173">
        <v>13040045</v>
      </c>
      <c r="B312" t="s">
        <v>1476</v>
      </c>
      <c r="C312" t="s">
        <v>1477</v>
      </c>
      <c r="D312" t="s">
        <v>2057</v>
      </c>
    </row>
    <row r="313" spans="1:4" ht="12.75">
      <c r="A313" s="173">
        <v>13040046</v>
      </c>
      <c r="B313" t="s">
        <v>1471</v>
      </c>
      <c r="C313" t="s">
        <v>1431</v>
      </c>
      <c r="D313" t="s">
        <v>2057</v>
      </c>
    </row>
    <row r="314" spans="1:4" ht="12.75">
      <c r="A314" s="173">
        <v>13040047</v>
      </c>
      <c r="B314" t="s">
        <v>1478</v>
      </c>
      <c r="C314" t="s">
        <v>1162</v>
      </c>
      <c r="D314" t="s">
        <v>2057</v>
      </c>
    </row>
    <row r="315" spans="1:4" ht="12.75">
      <c r="A315" s="173">
        <v>13040048</v>
      </c>
      <c r="B315" t="s">
        <v>1479</v>
      </c>
      <c r="C315" t="s">
        <v>1149</v>
      </c>
      <c r="D315" t="s">
        <v>2057</v>
      </c>
    </row>
    <row r="316" spans="1:4" ht="12.75">
      <c r="A316" s="173">
        <v>13040049</v>
      </c>
      <c r="B316" t="s">
        <v>1458</v>
      </c>
      <c r="C316" t="s">
        <v>1480</v>
      </c>
      <c r="D316" t="s">
        <v>2057</v>
      </c>
    </row>
    <row r="317" spans="1:4" ht="12.75">
      <c r="A317" s="173">
        <v>13040050</v>
      </c>
      <c r="B317" t="s">
        <v>1481</v>
      </c>
      <c r="C317" t="s">
        <v>1482</v>
      </c>
      <c r="D317" t="s">
        <v>2057</v>
      </c>
    </row>
    <row r="318" spans="1:4" ht="12.75">
      <c r="A318" s="173">
        <v>13040051</v>
      </c>
      <c r="B318" t="s">
        <v>1483</v>
      </c>
      <c r="C318" t="s">
        <v>1099</v>
      </c>
      <c r="D318" t="s">
        <v>2057</v>
      </c>
    </row>
    <row r="319" spans="1:4" ht="12.75">
      <c r="A319" s="173">
        <v>13040052</v>
      </c>
      <c r="B319" t="s">
        <v>1484</v>
      </c>
      <c r="C319" t="s">
        <v>1433</v>
      </c>
      <c r="D319" t="s">
        <v>2057</v>
      </c>
    </row>
    <row r="320" spans="1:4" ht="12.75">
      <c r="A320" s="173">
        <v>13040053</v>
      </c>
      <c r="B320" t="s">
        <v>1485</v>
      </c>
      <c r="C320" t="s">
        <v>1468</v>
      </c>
      <c r="D320" t="s">
        <v>2057</v>
      </c>
    </row>
    <row r="321" spans="1:4" ht="12.75">
      <c r="A321" s="173">
        <v>13040054</v>
      </c>
      <c r="B321" t="s">
        <v>1449</v>
      </c>
      <c r="C321" t="s">
        <v>1154</v>
      </c>
      <c r="D321" t="s">
        <v>2057</v>
      </c>
    </row>
    <row r="322" spans="1:4" ht="12.75">
      <c r="A322" s="173">
        <v>13040055</v>
      </c>
      <c r="B322" t="s">
        <v>1224</v>
      </c>
      <c r="C322" t="s">
        <v>1162</v>
      </c>
      <c r="D322" t="s">
        <v>2057</v>
      </c>
    </row>
    <row r="323" spans="1:4" ht="12.75">
      <c r="A323" s="173">
        <v>13040056</v>
      </c>
      <c r="B323" t="s">
        <v>1224</v>
      </c>
      <c r="C323" t="s">
        <v>1093</v>
      </c>
      <c r="D323" t="s">
        <v>2057</v>
      </c>
    </row>
    <row r="324" spans="1:4" ht="12.75">
      <c r="A324" s="173">
        <v>13040058</v>
      </c>
      <c r="B324" t="s">
        <v>1486</v>
      </c>
      <c r="C324" t="s">
        <v>1477</v>
      </c>
      <c r="D324" t="s">
        <v>2057</v>
      </c>
    </row>
    <row r="325" spans="1:4" ht="12.75">
      <c r="A325" s="173">
        <v>13040064</v>
      </c>
      <c r="B325" t="s">
        <v>1441</v>
      </c>
      <c r="C325" t="s">
        <v>1487</v>
      </c>
      <c r="D325" t="s">
        <v>2057</v>
      </c>
    </row>
    <row r="326" spans="1:4" ht="12.75">
      <c r="A326" s="173">
        <v>13040065</v>
      </c>
      <c r="B326" t="s">
        <v>1485</v>
      </c>
      <c r="C326" t="s">
        <v>1488</v>
      </c>
      <c r="D326" t="s">
        <v>2057</v>
      </c>
    </row>
    <row r="327" spans="1:4" ht="12.75">
      <c r="A327" s="173">
        <v>13040066</v>
      </c>
      <c r="B327" t="s">
        <v>1489</v>
      </c>
      <c r="C327" t="s">
        <v>1409</v>
      </c>
      <c r="D327" t="s">
        <v>2057</v>
      </c>
    </row>
    <row r="328" spans="1:4" ht="12.75">
      <c r="A328" s="173">
        <v>13040067</v>
      </c>
      <c r="B328" t="s">
        <v>1478</v>
      </c>
      <c r="C328" t="s">
        <v>1219</v>
      </c>
      <c r="D328" t="s">
        <v>2057</v>
      </c>
    </row>
    <row r="329" spans="1:4" ht="12.75">
      <c r="A329" s="173">
        <v>13040068</v>
      </c>
      <c r="B329" t="s">
        <v>1489</v>
      </c>
      <c r="C329" t="s">
        <v>1490</v>
      </c>
      <c r="D329" t="s">
        <v>2057</v>
      </c>
    </row>
    <row r="330" spans="1:4" ht="12.75">
      <c r="A330" s="173">
        <v>13040070</v>
      </c>
      <c r="B330" t="s">
        <v>1446</v>
      </c>
      <c r="C330" t="s">
        <v>1292</v>
      </c>
      <c r="D330" t="s">
        <v>2057</v>
      </c>
    </row>
    <row r="331" spans="1:4" ht="12.75">
      <c r="A331" s="173">
        <v>13040071</v>
      </c>
      <c r="B331" t="s">
        <v>1491</v>
      </c>
      <c r="C331" t="s">
        <v>1118</v>
      </c>
      <c r="D331" t="s">
        <v>2057</v>
      </c>
    </row>
    <row r="332" spans="1:4" ht="12.75">
      <c r="A332" s="173">
        <v>13040072</v>
      </c>
      <c r="B332" t="s">
        <v>1492</v>
      </c>
      <c r="C332" t="s">
        <v>1118</v>
      </c>
      <c r="D332" t="s">
        <v>2057</v>
      </c>
    </row>
    <row r="333" spans="1:4" ht="12.75">
      <c r="A333" s="173">
        <v>13040073</v>
      </c>
      <c r="B333" t="s">
        <v>1493</v>
      </c>
      <c r="C333" t="s">
        <v>1091</v>
      </c>
      <c r="D333" t="s">
        <v>2057</v>
      </c>
    </row>
    <row r="334" spans="1:4" ht="12.75">
      <c r="A334" s="173">
        <v>13040074</v>
      </c>
      <c r="B334" t="s">
        <v>1441</v>
      </c>
      <c r="C334" t="s">
        <v>1494</v>
      </c>
      <c r="D334" t="s">
        <v>2057</v>
      </c>
    </row>
    <row r="335" spans="1:4" ht="12.75">
      <c r="A335" s="173">
        <v>13040077</v>
      </c>
      <c r="B335" t="s">
        <v>1430</v>
      </c>
      <c r="C335" t="s">
        <v>1102</v>
      </c>
      <c r="D335" t="s">
        <v>2057</v>
      </c>
    </row>
    <row r="336" spans="1:4" ht="12.75">
      <c r="A336" s="173">
        <v>13040079</v>
      </c>
      <c r="B336" t="s">
        <v>1432</v>
      </c>
      <c r="C336" t="s">
        <v>1116</v>
      </c>
      <c r="D336" t="s">
        <v>2057</v>
      </c>
    </row>
    <row r="337" spans="1:4" ht="12.75">
      <c r="A337" s="173">
        <v>13040081</v>
      </c>
      <c r="B337" t="s">
        <v>1437</v>
      </c>
      <c r="C337" t="s">
        <v>1265</v>
      </c>
      <c r="D337" t="s">
        <v>2057</v>
      </c>
    </row>
    <row r="338" spans="1:4" ht="12.75">
      <c r="A338" s="173">
        <v>13040082</v>
      </c>
      <c r="B338" t="s">
        <v>1495</v>
      </c>
      <c r="C338" t="s">
        <v>1457</v>
      </c>
      <c r="D338" t="s">
        <v>2057</v>
      </c>
    </row>
    <row r="339" spans="1:4" ht="12.75">
      <c r="A339" s="173">
        <v>13040084</v>
      </c>
      <c r="B339" t="s">
        <v>1244</v>
      </c>
      <c r="C339" t="s">
        <v>1160</v>
      </c>
      <c r="D339" t="s">
        <v>2057</v>
      </c>
    </row>
    <row r="340" spans="1:4" ht="12.75">
      <c r="A340" s="173">
        <v>13040087</v>
      </c>
      <c r="B340" t="s">
        <v>1496</v>
      </c>
      <c r="C340" t="s">
        <v>1116</v>
      </c>
      <c r="D340" t="s">
        <v>2057</v>
      </c>
    </row>
    <row r="341" spans="1:4" ht="12.75">
      <c r="A341" s="173">
        <v>13040088</v>
      </c>
      <c r="B341" t="s">
        <v>1109</v>
      </c>
      <c r="C341" t="s">
        <v>1387</v>
      </c>
      <c r="D341" t="s">
        <v>2057</v>
      </c>
    </row>
    <row r="342" spans="1:4" ht="12.75">
      <c r="A342" s="173">
        <v>13040090</v>
      </c>
      <c r="B342" t="s">
        <v>1435</v>
      </c>
      <c r="C342" t="s">
        <v>1497</v>
      </c>
      <c r="D342" t="s">
        <v>2057</v>
      </c>
    </row>
    <row r="343" spans="1:4" ht="12.75">
      <c r="A343" s="173">
        <v>13040092</v>
      </c>
      <c r="B343" t="s">
        <v>1498</v>
      </c>
      <c r="C343" t="s">
        <v>1239</v>
      </c>
      <c r="D343" t="s">
        <v>2057</v>
      </c>
    </row>
    <row r="344" spans="1:4" ht="12.75">
      <c r="A344" s="173">
        <v>13040093</v>
      </c>
      <c r="B344" t="s">
        <v>1499</v>
      </c>
      <c r="C344" t="s">
        <v>1118</v>
      </c>
      <c r="D344" t="s">
        <v>2057</v>
      </c>
    </row>
    <row r="345" spans="1:4" ht="12.75">
      <c r="A345" s="173">
        <v>13040094</v>
      </c>
      <c r="B345" t="s">
        <v>1500</v>
      </c>
      <c r="C345" t="s">
        <v>1093</v>
      </c>
      <c r="D345" t="s">
        <v>2057</v>
      </c>
    </row>
    <row r="346" spans="1:4" ht="12.75">
      <c r="A346" s="173">
        <v>13040095</v>
      </c>
      <c r="B346" t="s">
        <v>1467</v>
      </c>
      <c r="C346" t="s">
        <v>1118</v>
      </c>
      <c r="D346" t="s">
        <v>2057</v>
      </c>
    </row>
    <row r="347" spans="1:4" ht="12.75">
      <c r="A347" s="173">
        <v>13040096</v>
      </c>
      <c r="B347" t="s">
        <v>1467</v>
      </c>
      <c r="C347" t="s">
        <v>1395</v>
      </c>
      <c r="D347" t="s">
        <v>2057</v>
      </c>
    </row>
    <row r="348" spans="1:4" ht="12.75">
      <c r="A348" s="173">
        <v>13040097</v>
      </c>
      <c r="B348" t="s">
        <v>1456</v>
      </c>
      <c r="C348" t="s">
        <v>1420</v>
      </c>
      <c r="D348" t="s">
        <v>2057</v>
      </c>
    </row>
    <row r="349" spans="1:4" ht="12.75">
      <c r="A349" s="173">
        <v>13040098</v>
      </c>
      <c r="B349" t="s">
        <v>1501</v>
      </c>
      <c r="C349" t="s">
        <v>1210</v>
      </c>
      <c r="D349" t="s">
        <v>2057</v>
      </c>
    </row>
    <row r="350" spans="1:4" ht="12.75">
      <c r="A350" s="173">
        <v>13040100</v>
      </c>
      <c r="B350" t="s">
        <v>1502</v>
      </c>
      <c r="C350" t="s">
        <v>1431</v>
      </c>
      <c r="D350" t="s">
        <v>2057</v>
      </c>
    </row>
    <row r="351" spans="1:4" ht="12.75">
      <c r="A351" s="173">
        <v>13040101</v>
      </c>
      <c r="B351" t="s">
        <v>1235</v>
      </c>
      <c r="C351" t="s">
        <v>1395</v>
      </c>
      <c r="D351" t="s">
        <v>2057</v>
      </c>
    </row>
    <row r="352" spans="1:4" ht="12.75">
      <c r="A352" s="173">
        <v>13040102</v>
      </c>
      <c r="B352" t="s">
        <v>1503</v>
      </c>
      <c r="C352" t="s">
        <v>1171</v>
      </c>
      <c r="D352" t="s">
        <v>2057</v>
      </c>
    </row>
    <row r="353" spans="1:4" ht="12.75">
      <c r="A353" s="173">
        <v>13040103</v>
      </c>
      <c r="B353" t="s">
        <v>1474</v>
      </c>
      <c r="C353" t="s">
        <v>1504</v>
      </c>
      <c r="D353" t="s">
        <v>2057</v>
      </c>
    </row>
    <row r="354" spans="1:4" ht="12.75">
      <c r="A354" s="173">
        <v>13040104</v>
      </c>
      <c r="B354" t="s">
        <v>1505</v>
      </c>
      <c r="C354" t="s">
        <v>1506</v>
      </c>
      <c r="D354" t="s">
        <v>2057</v>
      </c>
    </row>
    <row r="355" spans="1:4" ht="12.75">
      <c r="A355" s="173">
        <v>13040106</v>
      </c>
      <c r="B355" t="s">
        <v>1441</v>
      </c>
      <c r="C355" t="s">
        <v>937</v>
      </c>
      <c r="D355" t="s">
        <v>2057</v>
      </c>
    </row>
    <row r="356" spans="1:4" ht="12.75">
      <c r="A356" s="173">
        <v>13040109</v>
      </c>
      <c r="B356" t="s">
        <v>1443</v>
      </c>
      <c r="C356" t="s">
        <v>1507</v>
      </c>
      <c r="D356" t="s">
        <v>2057</v>
      </c>
    </row>
    <row r="357" spans="1:4" ht="12.75">
      <c r="A357" s="173">
        <v>13040110</v>
      </c>
      <c r="B357" t="s">
        <v>1508</v>
      </c>
      <c r="C357" t="s">
        <v>1224</v>
      </c>
      <c r="D357" t="s">
        <v>2057</v>
      </c>
    </row>
    <row r="358" spans="1:4" ht="12.75">
      <c r="A358" s="173">
        <v>13040111</v>
      </c>
      <c r="B358" t="s">
        <v>1471</v>
      </c>
      <c r="C358" t="s">
        <v>1223</v>
      </c>
      <c r="D358" t="s">
        <v>2057</v>
      </c>
    </row>
    <row r="359" spans="1:4" ht="12.75">
      <c r="A359" s="173">
        <v>13040113</v>
      </c>
      <c r="B359" t="s">
        <v>1484</v>
      </c>
      <c r="C359" t="s">
        <v>1461</v>
      </c>
      <c r="D359" t="s">
        <v>2057</v>
      </c>
    </row>
    <row r="360" spans="1:4" ht="12.75">
      <c r="A360" s="173">
        <v>13040116</v>
      </c>
      <c r="B360" t="s">
        <v>1443</v>
      </c>
      <c r="C360" t="s">
        <v>1409</v>
      </c>
      <c r="D360" t="s">
        <v>2057</v>
      </c>
    </row>
    <row r="361" spans="1:4" ht="12.75">
      <c r="A361" s="173">
        <v>13040117</v>
      </c>
      <c r="B361" t="s">
        <v>1509</v>
      </c>
      <c r="C361" t="s">
        <v>1510</v>
      </c>
      <c r="D361" t="s">
        <v>2057</v>
      </c>
    </row>
    <row r="362" spans="1:4" ht="12.75">
      <c r="A362" s="173">
        <v>13040118</v>
      </c>
      <c r="B362" t="s">
        <v>1511</v>
      </c>
      <c r="C362" t="s">
        <v>1099</v>
      </c>
      <c r="D362" t="s">
        <v>2057</v>
      </c>
    </row>
    <row r="363" spans="1:4" ht="12.75">
      <c r="A363" s="173">
        <v>13040121</v>
      </c>
      <c r="B363" t="s">
        <v>1478</v>
      </c>
      <c r="C363" t="s">
        <v>1353</v>
      </c>
      <c r="D363" t="s">
        <v>2057</v>
      </c>
    </row>
    <row r="364" spans="1:4" ht="12.75">
      <c r="A364" s="173">
        <v>13040122</v>
      </c>
      <c r="B364" t="s">
        <v>1512</v>
      </c>
      <c r="C364" t="s">
        <v>1353</v>
      </c>
      <c r="D364" t="s">
        <v>2057</v>
      </c>
    </row>
    <row r="365" spans="1:4" ht="12.75">
      <c r="A365" s="173">
        <v>13040123</v>
      </c>
      <c r="B365" t="s">
        <v>1513</v>
      </c>
      <c r="C365" t="s">
        <v>1093</v>
      </c>
      <c r="D365" t="s">
        <v>2057</v>
      </c>
    </row>
    <row r="366" spans="1:4" ht="12.75">
      <c r="A366" s="173">
        <v>13040125</v>
      </c>
      <c r="B366" t="s">
        <v>1485</v>
      </c>
      <c r="C366" t="s">
        <v>1227</v>
      </c>
      <c r="D366" t="s">
        <v>2057</v>
      </c>
    </row>
    <row r="367" spans="1:4" ht="12.75">
      <c r="A367" s="173">
        <v>13040126</v>
      </c>
      <c r="B367" t="s">
        <v>1479</v>
      </c>
      <c r="C367" t="s">
        <v>1514</v>
      </c>
      <c r="D367" t="s">
        <v>2057</v>
      </c>
    </row>
    <row r="368" spans="1:4" ht="12.75">
      <c r="A368" s="173">
        <v>13040133</v>
      </c>
      <c r="B368" t="s">
        <v>1515</v>
      </c>
      <c r="C368" t="s">
        <v>1516</v>
      </c>
      <c r="D368" t="s">
        <v>2057</v>
      </c>
    </row>
    <row r="369" spans="1:4" ht="12.75">
      <c r="A369" s="173">
        <v>13060003</v>
      </c>
      <c r="B369" t="s">
        <v>926</v>
      </c>
      <c r="C369" t="s">
        <v>1317</v>
      </c>
      <c r="D369" t="s">
        <v>2060</v>
      </c>
    </row>
    <row r="370" spans="1:4" ht="12.75">
      <c r="A370" s="173">
        <v>13060004</v>
      </c>
      <c r="B370" t="s">
        <v>1517</v>
      </c>
      <c r="C370" t="s">
        <v>1245</v>
      </c>
      <c r="D370" t="s">
        <v>2060</v>
      </c>
    </row>
    <row r="371" spans="1:4" ht="12.75">
      <c r="A371" s="173">
        <v>13060005</v>
      </c>
      <c r="B371" t="s">
        <v>1518</v>
      </c>
      <c r="C371" t="s">
        <v>1224</v>
      </c>
      <c r="D371" t="s">
        <v>2060</v>
      </c>
    </row>
    <row r="372" spans="1:4" ht="12.75">
      <c r="A372" s="173">
        <v>13060006</v>
      </c>
      <c r="B372" t="s">
        <v>1519</v>
      </c>
      <c r="C372" t="s">
        <v>905</v>
      </c>
      <c r="D372" t="s">
        <v>2060</v>
      </c>
    </row>
    <row r="373" spans="1:4" ht="12.75">
      <c r="A373" s="173">
        <v>13060007</v>
      </c>
      <c r="B373" t="s">
        <v>1520</v>
      </c>
      <c r="C373" t="s">
        <v>1521</v>
      </c>
      <c r="D373" t="s">
        <v>2060</v>
      </c>
    </row>
    <row r="374" spans="1:4" ht="12.75">
      <c r="A374" s="173">
        <v>13060008</v>
      </c>
      <c r="B374" t="s">
        <v>1522</v>
      </c>
      <c r="C374" t="s">
        <v>1315</v>
      </c>
      <c r="D374" t="s">
        <v>2060</v>
      </c>
    </row>
    <row r="375" spans="1:4" ht="12.75">
      <c r="A375" s="173">
        <v>13060009</v>
      </c>
      <c r="B375" t="s">
        <v>1523</v>
      </c>
      <c r="C375" t="s">
        <v>1236</v>
      </c>
      <c r="D375" t="s">
        <v>2060</v>
      </c>
    </row>
    <row r="376" spans="1:4" ht="12.75">
      <c r="A376" s="173">
        <v>13060012</v>
      </c>
      <c r="B376" t="s">
        <v>1517</v>
      </c>
      <c r="C376" t="s">
        <v>1120</v>
      </c>
      <c r="D376" t="s">
        <v>2060</v>
      </c>
    </row>
    <row r="377" spans="1:4" ht="12.75">
      <c r="A377" s="173">
        <v>13060013</v>
      </c>
      <c r="B377" t="s">
        <v>1524</v>
      </c>
      <c r="C377" t="s">
        <v>1294</v>
      </c>
      <c r="D377" t="s">
        <v>2060</v>
      </c>
    </row>
    <row r="378" spans="1:4" ht="12.75">
      <c r="A378" s="173">
        <v>13060014</v>
      </c>
      <c r="B378" t="s">
        <v>1525</v>
      </c>
      <c r="C378" t="s">
        <v>1169</v>
      </c>
      <c r="D378" t="s">
        <v>2060</v>
      </c>
    </row>
    <row r="379" spans="1:4" ht="12.75">
      <c r="A379" s="173">
        <v>13060015</v>
      </c>
      <c r="B379" t="s">
        <v>1526</v>
      </c>
      <c r="C379" t="s">
        <v>1108</v>
      </c>
      <c r="D379" t="s">
        <v>2060</v>
      </c>
    </row>
    <row r="380" spans="1:4" ht="12.75">
      <c r="A380" s="173">
        <v>13060016</v>
      </c>
      <c r="B380" t="s">
        <v>1527</v>
      </c>
      <c r="C380" t="s">
        <v>1528</v>
      </c>
      <c r="D380" t="s">
        <v>2060</v>
      </c>
    </row>
    <row r="381" spans="1:4" ht="12.75">
      <c r="A381" s="173">
        <v>13060017</v>
      </c>
      <c r="B381" t="s">
        <v>1529</v>
      </c>
      <c r="C381" t="s">
        <v>1530</v>
      </c>
      <c r="D381" t="s">
        <v>2060</v>
      </c>
    </row>
    <row r="382" spans="1:4" ht="12.75">
      <c r="A382" s="173">
        <v>13060018</v>
      </c>
      <c r="B382" t="s">
        <v>1531</v>
      </c>
      <c r="C382" t="s">
        <v>1195</v>
      </c>
      <c r="D382" t="s">
        <v>2060</v>
      </c>
    </row>
    <row r="383" spans="1:4" ht="12.75">
      <c r="A383" s="173">
        <v>13060019</v>
      </c>
      <c r="B383" t="s">
        <v>1532</v>
      </c>
      <c r="C383" t="s">
        <v>1131</v>
      </c>
      <c r="D383" t="s">
        <v>2060</v>
      </c>
    </row>
    <row r="384" spans="1:4" ht="12.75">
      <c r="A384" s="173">
        <v>13060020</v>
      </c>
      <c r="B384" t="s">
        <v>1533</v>
      </c>
      <c r="C384" t="s">
        <v>1124</v>
      </c>
      <c r="D384" t="s">
        <v>2060</v>
      </c>
    </row>
    <row r="385" spans="1:4" ht="12.75">
      <c r="A385" s="173">
        <v>13060021</v>
      </c>
      <c r="B385" t="s">
        <v>1534</v>
      </c>
      <c r="C385" t="s">
        <v>1535</v>
      </c>
      <c r="D385" t="s">
        <v>2060</v>
      </c>
    </row>
    <row r="386" spans="1:4" ht="12.75">
      <c r="A386" s="173">
        <v>13060024</v>
      </c>
      <c r="B386" t="s">
        <v>1536</v>
      </c>
      <c r="C386" t="s">
        <v>1280</v>
      </c>
      <c r="D386" t="s">
        <v>2060</v>
      </c>
    </row>
    <row r="387" spans="1:4" ht="12.75">
      <c r="A387" s="173">
        <v>13060026</v>
      </c>
      <c r="B387" t="s">
        <v>1537</v>
      </c>
      <c r="C387" t="s">
        <v>1271</v>
      </c>
      <c r="D387" t="s">
        <v>2060</v>
      </c>
    </row>
    <row r="388" spans="1:4" ht="12.75">
      <c r="A388" s="173">
        <v>13060027</v>
      </c>
      <c r="B388" t="s">
        <v>870</v>
      </c>
      <c r="C388" t="s">
        <v>1538</v>
      </c>
      <c r="D388" t="s">
        <v>2060</v>
      </c>
    </row>
    <row r="389" spans="1:4" ht="12.75">
      <c r="A389" s="173">
        <v>13060028</v>
      </c>
      <c r="B389" t="s">
        <v>870</v>
      </c>
      <c r="C389" t="s">
        <v>1225</v>
      </c>
      <c r="D389" t="s">
        <v>2060</v>
      </c>
    </row>
    <row r="390" spans="1:4" ht="12.75">
      <c r="A390" s="173">
        <v>13060030</v>
      </c>
      <c r="B390" t="s">
        <v>1539</v>
      </c>
      <c r="C390" t="s">
        <v>1150</v>
      </c>
      <c r="D390" t="s">
        <v>2060</v>
      </c>
    </row>
    <row r="391" spans="1:4" ht="12.75">
      <c r="A391" s="173">
        <v>13060031</v>
      </c>
      <c r="B391" t="s">
        <v>1540</v>
      </c>
      <c r="C391" t="s">
        <v>1431</v>
      </c>
      <c r="D391" t="s">
        <v>2060</v>
      </c>
    </row>
    <row r="392" spans="1:4" ht="12.75">
      <c r="A392" s="173">
        <v>13060032</v>
      </c>
      <c r="B392" t="s">
        <v>1541</v>
      </c>
      <c r="C392" t="s">
        <v>1251</v>
      </c>
      <c r="D392" t="s">
        <v>2060</v>
      </c>
    </row>
    <row r="393" spans="1:4" ht="12.75">
      <c r="A393" s="173">
        <v>13060033</v>
      </c>
      <c r="B393" t="s">
        <v>1542</v>
      </c>
      <c r="C393" t="s">
        <v>1528</v>
      </c>
      <c r="D393" t="s">
        <v>2060</v>
      </c>
    </row>
    <row r="394" spans="1:4" ht="12.75">
      <c r="A394" s="173">
        <v>13060034</v>
      </c>
      <c r="B394" t="s">
        <v>1533</v>
      </c>
      <c r="C394" t="s">
        <v>1543</v>
      </c>
      <c r="D394" t="s">
        <v>2060</v>
      </c>
    </row>
    <row r="395" spans="1:4" ht="12.75">
      <c r="A395" s="173">
        <v>13060035</v>
      </c>
      <c r="B395" t="s">
        <v>1544</v>
      </c>
      <c r="C395" t="s">
        <v>1387</v>
      </c>
      <c r="D395" t="s">
        <v>2060</v>
      </c>
    </row>
    <row r="396" spans="1:4" ht="12.75">
      <c r="A396" s="173">
        <v>13060036</v>
      </c>
      <c r="B396" t="s">
        <v>1545</v>
      </c>
      <c r="C396" t="s">
        <v>1120</v>
      </c>
      <c r="D396" t="s">
        <v>2060</v>
      </c>
    </row>
    <row r="397" spans="1:4" ht="12.75">
      <c r="A397" s="173">
        <v>13060037</v>
      </c>
      <c r="B397" t="s">
        <v>870</v>
      </c>
      <c r="C397" t="s">
        <v>1108</v>
      </c>
      <c r="D397" t="s">
        <v>2060</v>
      </c>
    </row>
    <row r="398" spans="1:4" ht="12.75">
      <c r="A398" s="173">
        <v>13060038</v>
      </c>
      <c r="B398" t="s">
        <v>1546</v>
      </c>
      <c r="C398" t="s">
        <v>1251</v>
      </c>
      <c r="D398" t="s">
        <v>2060</v>
      </c>
    </row>
    <row r="399" spans="1:4" ht="12.75">
      <c r="A399" s="173">
        <v>13060039</v>
      </c>
      <c r="B399" t="s">
        <v>1547</v>
      </c>
      <c r="C399" t="s">
        <v>1322</v>
      </c>
      <c r="D399" t="s">
        <v>2060</v>
      </c>
    </row>
    <row r="400" spans="1:4" ht="12.75">
      <c r="A400" s="173">
        <v>13060040</v>
      </c>
      <c r="B400" t="s">
        <v>1548</v>
      </c>
      <c r="C400" t="s">
        <v>1219</v>
      </c>
      <c r="D400" t="s">
        <v>2060</v>
      </c>
    </row>
    <row r="401" spans="1:4" ht="12.75">
      <c r="A401" s="173">
        <v>13060042</v>
      </c>
      <c r="B401" t="s">
        <v>1549</v>
      </c>
      <c r="C401" t="s">
        <v>1381</v>
      </c>
      <c r="D401" t="s">
        <v>2060</v>
      </c>
    </row>
    <row r="402" spans="1:4" ht="12.75">
      <c r="A402" s="173">
        <v>13060044</v>
      </c>
      <c r="B402" t="s">
        <v>1550</v>
      </c>
      <c r="C402" t="s">
        <v>1551</v>
      </c>
      <c r="D402" t="s">
        <v>2060</v>
      </c>
    </row>
    <row r="403" spans="1:4" ht="12.75">
      <c r="A403" s="173">
        <v>13060045</v>
      </c>
      <c r="B403" t="s">
        <v>1552</v>
      </c>
      <c r="C403" t="s">
        <v>1553</v>
      </c>
      <c r="D403" t="s">
        <v>2060</v>
      </c>
    </row>
    <row r="404" spans="1:4" ht="12.75">
      <c r="A404" s="173">
        <v>13060046</v>
      </c>
      <c r="B404" t="s">
        <v>1196</v>
      </c>
      <c r="C404" t="s">
        <v>1554</v>
      </c>
      <c r="D404" t="s">
        <v>2060</v>
      </c>
    </row>
    <row r="405" spans="1:4" ht="12.75">
      <c r="A405" s="173">
        <v>13060047</v>
      </c>
      <c r="B405" t="s">
        <v>1555</v>
      </c>
      <c r="C405" t="s">
        <v>1556</v>
      </c>
      <c r="D405" t="s">
        <v>2060</v>
      </c>
    </row>
    <row r="406" spans="1:4" ht="12.75">
      <c r="A406" s="173">
        <v>13060048</v>
      </c>
      <c r="B406" t="s">
        <v>1557</v>
      </c>
      <c r="C406" t="s">
        <v>1176</v>
      </c>
      <c r="D406" t="s">
        <v>2060</v>
      </c>
    </row>
    <row r="407" spans="1:4" ht="12.75">
      <c r="A407" s="173">
        <v>13060049</v>
      </c>
      <c r="B407" t="s">
        <v>1529</v>
      </c>
      <c r="C407" t="s">
        <v>1381</v>
      </c>
      <c r="D407" t="s">
        <v>2060</v>
      </c>
    </row>
    <row r="408" spans="1:4" ht="12.75">
      <c r="A408" s="173">
        <v>13060052</v>
      </c>
      <c r="B408" t="s">
        <v>1519</v>
      </c>
      <c r="C408" t="s">
        <v>1521</v>
      </c>
      <c r="D408" t="s">
        <v>2060</v>
      </c>
    </row>
    <row r="409" spans="1:4" ht="12.75">
      <c r="A409" s="173">
        <v>13060053</v>
      </c>
      <c r="B409" t="s">
        <v>1519</v>
      </c>
      <c r="C409" t="s">
        <v>1558</v>
      </c>
      <c r="D409" t="s">
        <v>2060</v>
      </c>
    </row>
    <row r="410" spans="1:4" ht="12.75">
      <c r="A410" s="173">
        <v>13060054</v>
      </c>
      <c r="B410" t="s">
        <v>1559</v>
      </c>
      <c r="C410" t="s">
        <v>1131</v>
      </c>
      <c r="D410" t="s">
        <v>2060</v>
      </c>
    </row>
    <row r="411" spans="1:4" ht="12.75">
      <c r="A411" s="173">
        <v>13060055</v>
      </c>
      <c r="B411" t="s">
        <v>1560</v>
      </c>
      <c r="C411" t="s">
        <v>1561</v>
      </c>
      <c r="D411" t="s">
        <v>2060</v>
      </c>
    </row>
    <row r="412" spans="1:4" ht="12.75">
      <c r="A412" s="173">
        <v>13060056</v>
      </c>
      <c r="B412" t="s">
        <v>1548</v>
      </c>
      <c r="C412" t="s">
        <v>1110</v>
      </c>
      <c r="D412" t="s">
        <v>2060</v>
      </c>
    </row>
    <row r="413" spans="1:4" ht="12.75">
      <c r="A413" s="173">
        <v>13060063</v>
      </c>
      <c r="B413" t="s">
        <v>1562</v>
      </c>
      <c r="C413" t="s">
        <v>1563</v>
      </c>
      <c r="D413" t="s">
        <v>2060</v>
      </c>
    </row>
    <row r="414" spans="1:4" ht="12.75">
      <c r="A414" s="173">
        <v>13060064</v>
      </c>
      <c r="B414" t="s">
        <v>1552</v>
      </c>
      <c r="C414" t="s">
        <v>1120</v>
      </c>
      <c r="D414" t="s">
        <v>2060</v>
      </c>
    </row>
    <row r="415" spans="1:4" ht="12.75">
      <c r="A415" s="173">
        <v>13060068</v>
      </c>
      <c r="B415" t="s">
        <v>1564</v>
      </c>
      <c r="C415" t="s">
        <v>1280</v>
      </c>
      <c r="D415" t="s">
        <v>2060</v>
      </c>
    </row>
    <row r="416" spans="1:4" ht="12.75">
      <c r="A416" s="173">
        <v>13060069</v>
      </c>
      <c r="B416" t="s">
        <v>1523</v>
      </c>
      <c r="C416" t="s">
        <v>1131</v>
      </c>
      <c r="D416" t="s">
        <v>2060</v>
      </c>
    </row>
    <row r="417" spans="1:4" ht="12.75">
      <c r="A417" s="173">
        <v>13060070</v>
      </c>
      <c r="B417" t="s">
        <v>1565</v>
      </c>
      <c r="C417" t="s">
        <v>1566</v>
      </c>
      <c r="D417" t="s">
        <v>2060</v>
      </c>
    </row>
    <row r="418" spans="1:4" ht="12.75">
      <c r="A418" s="173">
        <v>13060071</v>
      </c>
      <c r="B418" t="s">
        <v>1567</v>
      </c>
      <c r="C418" t="s">
        <v>1470</v>
      </c>
      <c r="D418" t="s">
        <v>2060</v>
      </c>
    </row>
    <row r="419" spans="1:4" ht="12.75">
      <c r="A419" s="173">
        <v>13060083</v>
      </c>
      <c r="B419" t="s">
        <v>1525</v>
      </c>
      <c r="C419" t="s">
        <v>938</v>
      </c>
      <c r="D419" t="s">
        <v>2060</v>
      </c>
    </row>
    <row r="420" spans="1:4" ht="12.75">
      <c r="A420" s="173">
        <v>13060085</v>
      </c>
      <c r="B420" t="s">
        <v>1569</v>
      </c>
      <c r="C420" t="s">
        <v>1219</v>
      </c>
      <c r="D420" t="s">
        <v>2060</v>
      </c>
    </row>
    <row r="421" spans="1:4" ht="12.75">
      <c r="A421" s="173">
        <v>13060087</v>
      </c>
      <c r="B421" t="s">
        <v>1570</v>
      </c>
      <c r="C421" t="s">
        <v>1571</v>
      </c>
      <c r="D421" t="s">
        <v>2060</v>
      </c>
    </row>
    <row r="422" spans="1:4" ht="12.75">
      <c r="A422" s="173">
        <v>13060089</v>
      </c>
      <c r="B422" t="s">
        <v>1572</v>
      </c>
      <c r="C422" t="s">
        <v>1199</v>
      </c>
      <c r="D422" t="s">
        <v>2060</v>
      </c>
    </row>
    <row r="423" spans="1:4" ht="12.75">
      <c r="A423" s="173">
        <v>13060090</v>
      </c>
      <c r="B423" t="s">
        <v>1573</v>
      </c>
      <c r="C423" t="s">
        <v>1535</v>
      </c>
      <c r="D423" t="s">
        <v>2060</v>
      </c>
    </row>
    <row r="424" spans="1:4" ht="12.75">
      <c r="A424" s="173">
        <v>13060091</v>
      </c>
      <c r="B424" t="s">
        <v>926</v>
      </c>
      <c r="C424" t="s">
        <v>1535</v>
      </c>
      <c r="D424" t="s">
        <v>2060</v>
      </c>
    </row>
    <row r="425" spans="1:4" ht="12.75">
      <c r="A425" s="173">
        <v>13060092</v>
      </c>
      <c r="B425" t="s">
        <v>1523</v>
      </c>
      <c r="C425" t="s">
        <v>1201</v>
      </c>
      <c r="D425" t="s">
        <v>2060</v>
      </c>
    </row>
    <row r="426" spans="1:4" ht="12.75">
      <c r="A426" s="173">
        <v>13060093</v>
      </c>
      <c r="B426" t="s">
        <v>1574</v>
      </c>
      <c r="C426" t="s">
        <v>1468</v>
      </c>
      <c r="D426" t="s">
        <v>2060</v>
      </c>
    </row>
    <row r="427" spans="1:4" ht="12.75">
      <c r="A427" s="173">
        <v>13060094</v>
      </c>
      <c r="B427" t="s">
        <v>1575</v>
      </c>
      <c r="C427" t="s">
        <v>1149</v>
      </c>
      <c r="D427" t="s">
        <v>2060</v>
      </c>
    </row>
    <row r="428" spans="1:4" ht="12.75">
      <c r="A428" s="173">
        <v>13060095</v>
      </c>
      <c r="B428" t="s">
        <v>928</v>
      </c>
      <c r="C428" t="s">
        <v>1576</v>
      </c>
      <c r="D428" t="s">
        <v>2060</v>
      </c>
    </row>
    <row r="429" spans="1:4" ht="12.75">
      <c r="A429" s="173">
        <v>13060096</v>
      </c>
      <c r="B429" t="s">
        <v>1577</v>
      </c>
      <c r="C429" t="s">
        <v>1324</v>
      </c>
      <c r="D429" t="s">
        <v>2060</v>
      </c>
    </row>
    <row r="430" spans="1:4" ht="12.75">
      <c r="A430" s="173">
        <v>13060097</v>
      </c>
      <c r="B430" t="s">
        <v>1578</v>
      </c>
      <c r="C430" t="s">
        <v>1579</v>
      </c>
      <c r="D430" t="s">
        <v>2060</v>
      </c>
    </row>
    <row r="431" spans="1:4" ht="12.75">
      <c r="A431" s="173">
        <v>13060098</v>
      </c>
      <c r="B431" t="s">
        <v>1580</v>
      </c>
      <c r="C431" t="s">
        <v>1167</v>
      </c>
      <c r="D431" t="s">
        <v>2060</v>
      </c>
    </row>
    <row r="432" spans="1:4" ht="12.75">
      <c r="A432" s="173">
        <v>13060099</v>
      </c>
      <c r="B432" t="s">
        <v>1581</v>
      </c>
      <c r="C432" t="s">
        <v>1582</v>
      </c>
      <c r="D432" t="s">
        <v>2060</v>
      </c>
    </row>
    <row r="433" spans="1:4" ht="12.75">
      <c r="A433" s="173">
        <v>13060101</v>
      </c>
      <c r="B433" t="s">
        <v>1583</v>
      </c>
      <c r="C433" t="s">
        <v>1584</v>
      </c>
      <c r="D433" t="s">
        <v>2060</v>
      </c>
    </row>
    <row r="434" spans="1:4" ht="12.75">
      <c r="A434" s="173">
        <v>13060102</v>
      </c>
      <c r="B434" t="s">
        <v>1585</v>
      </c>
      <c r="C434" t="s">
        <v>1225</v>
      </c>
      <c r="D434" t="s">
        <v>2060</v>
      </c>
    </row>
    <row r="435" spans="1:4" ht="12.75">
      <c r="A435" s="173">
        <v>13060104</v>
      </c>
      <c r="B435" t="s">
        <v>1586</v>
      </c>
      <c r="C435" t="s">
        <v>1181</v>
      </c>
      <c r="D435" t="s">
        <v>2060</v>
      </c>
    </row>
    <row r="436" spans="1:4" ht="12.75">
      <c r="A436" s="173">
        <v>13060106</v>
      </c>
      <c r="B436" t="s">
        <v>1587</v>
      </c>
      <c r="C436" t="s">
        <v>1265</v>
      </c>
      <c r="D436" t="s">
        <v>2060</v>
      </c>
    </row>
    <row r="437" spans="1:4" ht="12.75">
      <c r="A437" s="173">
        <v>13060107</v>
      </c>
      <c r="B437" t="s">
        <v>1588</v>
      </c>
      <c r="C437" t="s">
        <v>1589</v>
      </c>
      <c r="D437" t="s">
        <v>2060</v>
      </c>
    </row>
    <row r="438" spans="1:4" ht="12.75">
      <c r="A438" s="173">
        <v>13060108</v>
      </c>
      <c r="B438" t="s">
        <v>1590</v>
      </c>
      <c r="C438" t="s">
        <v>1591</v>
      </c>
      <c r="D438" t="s">
        <v>2060</v>
      </c>
    </row>
    <row r="439" spans="1:4" ht="12.75">
      <c r="A439" s="173">
        <v>13060109</v>
      </c>
      <c r="B439" t="s">
        <v>1592</v>
      </c>
      <c r="C439" t="s">
        <v>1593</v>
      </c>
      <c r="D439" t="s">
        <v>2060</v>
      </c>
    </row>
    <row r="440" spans="1:4" ht="12.75">
      <c r="A440" s="173">
        <v>13060110</v>
      </c>
      <c r="B440" t="s">
        <v>1594</v>
      </c>
      <c r="C440" t="s">
        <v>1595</v>
      </c>
      <c r="D440" t="s">
        <v>2060</v>
      </c>
    </row>
    <row r="441" spans="1:4" ht="12.75">
      <c r="A441" s="173">
        <v>13060111</v>
      </c>
      <c r="B441" t="s">
        <v>927</v>
      </c>
      <c r="C441" t="s">
        <v>1140</v>
      </c>
      <c r="D441" t="s">
        <v>2060</v>
      </c>
    </row>
    <row r="442" spans="1:4" ht="12.75">
      <c r="A442" s="173">
        <v>13060114</v>
      </c>
      <c r="B442" t="s">
        <v>1596</v>
      </c>
      <c r="C442" t="s">
        <v>1494</v>
      </c>
      <c r="D442" t="s">
        <v>2060</v>
      </c>
    </row>
    <row r="443" spans="1:4" ht="12.75">
      <c r="A443" s="173">
        <v>13060115</v>
      </c>
      <c r="B443" t="s">
        <v>1597</v>
      </c>
      <c r="C443" t="s">
        <v>1598</v>
      </c>
      <c r="D443" t="s">
        <v>2060</v>
      </c>
    </row>
    <row r="444" spans="1:4" ht="12.75">
      <c r="A444" s="173">
        <v>13060116</v>
      </c>
      <c r="B444" t="s">
        <v>1599</v>
      </c>
      <c r="C444" t="s">
        <v>1600</v>
      </c>
      <c r="D444" t="s">
        <v>2060</v>
      </c>
    </row>
    <row r="445" spans="1:4" ht="12.75">
      <c r="A445" s="173">
        <v>13060120</v>
      </c>
      <c r="B445" t="s">
        <v>1601</v>
      </c>
      <c r="C445" t="s">
        <v>1602</v>
      </c>
      <c r="D445" t="s">
        <v>2060</v>
      </c>
    </row>
    <row r="446" spans="1:4" ht="12.75">
      <c r="A446" s="173">
        <v>13060121</v>
      </c>
      <c r="B446" t="s">
        <v>1601</v>
      </c>
      <c r="C446" t="s">
        <v>1603</v>
      </c>
      <c r="D446" t="s">
        <v>2060</v>
      </c>
    </row>
    <row r="447" spans="1:4" ht="12.75">
      <c r="A447" s="173">
        <v>13060122</v>
      </c>
      <c r="B447" t="s">
        <v>1604</v>
      </c>
      <c r="C447" t="s">
        <v>1311</v>
      </c>
      <c r="D447" t="s">
        <v>2060</v>
      </c>
    </row>
    <row r="448" spans="1:4" ht="12.75">
      <c r="A448" s="173">
        <v>13060123</v>
      </c>
      <c r="B448" t="s">
        <v>1604</v>
      </c>
      <c r="C448" t="s">
        <v>1605</v>
      </c>
      <c r="D448" t="s">
        <v>2060</v>
      </c>
    </row>
    <row r="449" spans="1:4" ht="12.75">
      <c r="A449" s="173">
        <v>13060124</v>
      </c>
      <c r="B449" t="s">
        <v>1606</v>
      </c>
      <c r="C449" t="s">
        <v>1292</v>
      </c>
      <c r="D449" t="s">
        <v>2060</v>
      </c>
    </row>
    <row r="450" spans="1:4" ht="12.75">
      <c r="A450" s="173">
        <v>13060125</v>
      </c>
      <c r="B450" t="s">
        <v>1607</v>
      </c>
      <c r="C450" t="s">
        <v>1251</v>
      </c>
      <c r="D450" t="s">
        <v>2060</v>
      </c>
    </row>
    <row r="451" spans="1:4" ht="12.75">
      <c r="A451" s="173">
        <v>13060126</v>
      </c>
      <c r="B451" t="s">
        <v>1608</v>
      </c>
      <c r="C451" t="s">
        <v>1609</v>
      </c>
      <c r="D451" t="s">
        <v>2060</v>
      </c>
    </row>
    <row r="452" spans="1:4" ht="12.75">
      <c r="A452" s="173">
        <v>13060128</v>
      </c>
      <c r="B452" t="s">
        <v>1610</v>
      </c>
      <c r="C452" t="s">
        <v>1611</v>
      </c>
      <c r="D452" t="s">
        <v>2060</v>
      </c>
    </row>
    <row r="453" spans="1:4" ht="12.75">
      <c r="A453" s="173">
        <v>13060130</v>
      </c>
      <c r="B453" t="s">
        <v>1612</v>
      </c>
      <c r="C453" t="s">
        <v>1351</v>
      </c>
      <c r="D453" t="s">
        <v>2060</v>
      </c>
    </row>
    <row r="454" spans="1:4" ht="12.75">
      <c r="A454" s="173">
        <v>13060131</v>
      </c>
      <c r="B454" t="s">
        <v>1613</v>
      </c>
      <c r="C454" t="s">
        <v>1558</v>
      </c>
      <c r="D454" t="s">
        <v>2060</v>
      </c>
    </row>
    <row r="455" spans="1:4" ht="12.75">
      <c r="A455" s="173">
        <v>13060132</v>
      </c>
      <c r="B455" t="s">
        <v>1604</v>
      </c>
      <c r="C455" t="s">
        <v>1199</v>
      </c>
      <c r="D455" t="s">
        <v>2060</v>
      </c>
    </row>
    <row r="456" spans="1:4" ht="12.75">
      <c r="A456" s="173">
        <v>13060133</v>
      </c>
      <c r="B456" t="s">
        <v>1614</v>
      </c>
      <c r="C456" t="s">
        <v>1615</v>
      </c>
      <c r="D456" t="s">
        <v>2060</v>
      </c>
    </row>
    <row r="457" spans="1:4" ht="12.75">
      <c r="A457" s="173">
        <v>13060134</v>
      </c>
      <c r="B457" t="s">
        <v>1616</v>
      </c>
      <c r="C457" t="s">
        <v>1617</v>
      </c>
      <c r="D457" t="s">
        <v>2060</v>
      </c>
    </row>
    <row r="458" spans="1:4" ht="12.75">
      <c r="A458" s="173">
        <v>13060135</v>
      </c>
      <c r="B458" t="s">
        <v>928</v>
      </c>
      <c r="C458" t="s">
        <v>1457</v>
      </c>
      <c r="D458" t="s">
        <v>2060</v>
      </c>
    </row>
    <row r="459" spans="1:4" ht="12.75">
      <c r="A459" s="173">
        <v>13060136</v>
      </c>
      <c r="B459" t="s">
        <v>1618</v>
      </c>
      <c r="C459" t="s">
        <v>1619</v>
      </c>
      <c r="D459" t="s">
        <v>2060</v>
      </c>
    </row>
    <row r="460" spans="1:4" ht="12.75">
      <c r="A460" s="173">
        <v>13060140</v>
      </c>
      <c r="B460" t="s">
        <v>1620</v>
      </c>
      <c r="C460" t="s">
        <v>1621</v>
      </c>
      <c r="D460" t="s">
        <v>2060</v>
      </c>
    </row>
    <row r="461" spans="1:4" ht="12.75">
      <c r="A461" s="173">
        <v>13060141</v>
      </c>
      <c r="B461" t="s">
        <v>1622</v>
      </c>
      <c r="C461" t="s">
        <v>1102</v>
      </c>
      <c r="D461" t="s">
        <v>2060</v>
      </c>
    </row>
    <row r="462" spans="1:4" ht="12.75">
      <c r="A462" s="173">
        <v>13060142</v>
      </c>
      <c r="B462" t="s">
        <v>1522</v>
      </c>
      <c r="C462" t="s">
        <v>1214</v>
      </c>
      <c r="D462" t="s">
        <v>2060</v>
      </c>
    </row>
    <row r="463" spans="1:4" ht="12.75">
      <c r="A463" s="173">
        <v>13060143</v>
      </c>
      <c r="B463" t="s">
        <v>1623</v>
      </c>
      <c r="C463" t="s">
        <v>1624</v>
      </c>
      <c r="D463" t="s">
        <v>2060</v>
      </c>
    </row>
    <row r="464" spans="1:4" ht="12.75">
      <c r="A464" s="173">
        <v>13060144</v>
      </c>
      <c r="B464" t="s">
        <v>1625</v>
      </c>
      <c r="C464" t="s">
        <v>1626</v>
      </c>
      <c r="D464" t="s">
        <v>2060</v>
      </c>
    </row>
    <row r="465" spans="1:4" ht="12.75">
      <c r="A465" s="173">
        <v>13060145</v>
      </c>
      <c r="B465" t="s">
        <v>1627</v>
      </c>
      <c r="C465" t="s">
        <v>1628</v>
      </c>
      <c r="D465" t="s">
        <v>2060</v>
      </c>
    </row>
    <row r="466" spans="1:4" ht="12.75">
      <c r="A466" s="173">
        <v>13060146</v>
      </c>
      <c r="B466" t="s">
        <v>927</v>
      </c>
      <c r="C466" t="s">
        <v>1154</v>
      </c>
      <c r="D466" t="s">
        <v>2060</v>
      </c>
    </row>
    <row r="467" spans="1:4" ht="12.75">
      <c r="A467" s="173">
        <v>13070001</v>
      </c>
      <c r="B467" t="s">
        <v>1263</v>
      </c>
      <c r="C467" t="s">
        <v>1629</v>
      </c>
      <c r="D467" t="s">
        <v>2055</v>
      </c>
    </row>
    <row r="468" spans="1:4" ht="12.75">
      <c r="A468" s="173">
        <v>13070002</v>
      </c>
      <c r="B468" t="s">
        <v>1630</v>
      </c>
      <c r="C468" t="s">
        <v>1631</v>
      </c>
      <c r="D468" t="s">
        <v>2055</v>
      </c>
    </row>
    <row r="469" spans="1:4" ht="12.75">
      <c r="A469" s="173">
        <v>13070003</v>
      </c>
      <c r="B469" t="s">
        <v>929</v>
      </c>
      <c r="C469" t="s">
        <v>1351</v>
      </c>
      <c r="D469" t="s">
        <v>2055</v>
      </c>
    </row>
    <row r="470" spans="1:4" ht="12.75">
      <c r="A470" s="173">
        <v>13070004</v>
      </c>
      <c r="B470" t="s">
        <v>1632</v>
      </c>
      <c r="C470" t="s">
        <v>1633</v>
      </c>
      <c r="D470" t="s">
        <v>2055</v>
      </c>
    </row>
    <row r="471" spans="1:4" ht="12.75">
      <c r="A471" s="173">
        <v>13070005</v>
      </c>
      <c r="B471" t="s">
        <v>1288</v>
      </c>
      <c r="C471" t="s">
        <v>1433</v>
      </c>
      <c r="D471" t="s">
        <v>2055</v>
      </c>
    </row>
    <row r="472" spans="1:4" ht="12.75">
      <c r="A472" s="173">
        <v>13070006</v>
      </c>
      <c r="B472" t="s">
        <v>1630</v>
      </c>
      <c r="C472" t="s">
        <v>1390</v>
      </c>
      <c r="D472" t="s">
        <v>2055</v>
      </c>
    </row>
    <row r="473" spans="1:4" ht="12.75">
      <c r="A473" s="173">
        <v>13070007</v>
      </c>
      <c r="B473" t="s">
        <v>1634</v>
      </c>
      <c r="C473" t="s">
        <v>1635</v>
      </c>
      <c r="D473" t="s">
        <v>2055</v>
      </c>
    </row>
    <row r="474" spans="1:4" ht="12.75">
      <c r="A474" s="173">
        <v>13070008</v>
      </c>
      <c r="B474" t="s">
        <v>1636</v>
      </c>
      <c r="C474" t="s">
        <v>1637</v>
      </c>
      <c r="D474" t="s">
        <v>2055</v>
      </c>
    </row>
    <row r="475" spans="1:4" ht="12.75">
      <c r="A475" s="173">
        <v>13070009</v>
      </c>
      <c r="B475" t="s">
        <v>1638</v>
      </c>
      <c r="C475" t="s">
        <v>1433</v>
      </c>
      <c r="D475" t="s">
        <v>2055</v>
      </c>
    </row>
    <row r="476" spans="1:4" ht="12.75">
      <c r="A476" s="173">
        <v>13070010</v>
      </c>
      <c r="B476" t="s">
        <v>1639</v>
      </c>
      <c r="C476" t="s">
        <v>1640</v>
      </c>
      <c r="D476" t="s">
        <v>2055</v>
      </c>
    </row>
    <row r="477" spans="1:4" ht="12.75">
      <c r="A477" s="173">
        <v>13070011</v>
      </c>
      <c r="B477" t="s">
        <v>1391</v>
      </c>
      <c r="C477" t="s">
        <v>1641</v>
      </c>
      <c r="D477" t="s">
        <v>2055</v>
      </c>
    </row>
    <row r="478" spans="1:4" ht="12.75">
      <c r="A478" s="173">
        <v>13070012</v>
      </c>
      <c r="B478" t="s">
        <v>1642</v>
      </c>
      <c r="C478" t="s">
        <v>1643</v>
      </c>
      <c r="D478" t="s">
        <v>2055</v>
      </c>
    </row>
    <row r="479" spans="1:4" ht="12.75">
      <c r="A479" s="173">
        <v>13070013</v>
      </c>
      <c r="B479" t="s">
        <v>1644</v>
      </c>
      <c r="C479" t="s">
        <v>1645</v>
      </c>
      <c r="D479" t="s">
        <v>2055</v>
      </c>
    </row>
    <row r="480" spans="1:4" ht="12.75">
      <c r="A480" s="173">
        <v>13070014</v>
      </c>
      <c r="B480" t="s">
        <v>1646</v>
      </c>
      <c r="C480" t="s">
        <v>1643</v>
      </c>
      <c r="D480" t="s">
        <v>2055</v>
      </c>
    </row>
    <row r="481" spans="1:4" ht="12.75">
      <c r="A481" s="173">
        <v>13070015</v>
      </c>
      <c r="B481" t="s">
        <v>1364</v>
      </c>
      <c r="C481" t="s">
        <v>1535</v>
      </c>
      <c r="D481" t="s">
        <v>2055</v>
      </c>
    </row>
    <row r="482" spans="1:4" ht="12.75">
      <c r="A482" s="173">
        <v>13070016</v>
      </c>
      <c r="B482" t="s">
        <v>1647</v>
      </c>
      <c r="C482" t="s">
        <v>1395</v>
      </c>
      <c r="D482" t="s">
        <v>2055</v>
      </c>
    </row>
    <row r="483" spans="1:4" ht="12.75">
      <c r="A483" s="173">
        <v>13070017</v>
      </c>
      <c r="B483" t="s">
        <v>1638</v>
      </c>
      <c r="C483" t="s">
        <v>1110</v>
      </c>
      <c r="D483" t="s">
        <v>2055</v>
      </c>
    </row>
    <row r="484" spans="1:4" ht="12.75">
      <c r="A484" s="173">
        <v>13070018</v>
      </c>
      <c r="B484" t="s">
        <v>930</v>
      </c>
      <c r="C484" t="s">
        <v>1219</v>
      </c>
      <c r="D484" t="s">
        <v>2055</v>
      </c>
    </row>
    <row r="485" spans="1:4" ht="12.75">
      <c r="A485" s="173">
        <v>13070019</v>
      </c>
      <c r="B485" t="s">
        <v>1648</v>
      </c>
      <c r="C485" t="s">
        <v>1197</v>
      </c>
      <c r="D485" t="s">
        <v>2055</v>
      </c>
    </row>
    <row r="486" spans="1:4" ht="12.75">
      <c r="A486" s="173">
        <v>13070020</v>
      </c>
      <c r="B486" t="s">
        <v>1630</v>
      </c>
      <c r="C486" t="s">
        <v>1649</v>
      </c>
      <c r="D486" t="s">
        <v>2055</v>
      </c>
    </row>
    <row r="487" spans="1:4" ht="12.75">
      <c r="A487" s="173">
        <v>13070021</v>
      </c>
      <c r="B487" t="s">
        <v>1505</v>
      </c>
      <c r="C487" t="s">
        <v>1245</v>
      </c>
      <c r="D487" t="s">
        <v>2055</v>
      </c>
    </row>
    <row r="488" spans="1:4" ht="12.75">
      <c r="A488" s="173">
        <v>13070022</v>
      </c>
      <c r="B488" t="s">
        <v>1505</v>
      </c>
      <c r="C488" t="s">
        <v>1650</v>
      </c>
      <c r="D488" t="s">
        <v>2055</v>
      </c>
    </row>
    <row r="489" spans="1:4" ht="12.75">
      <c r="A489" s="173">
        <v>13070023</v>
      </c>
      <c r="B489" t="s">
        <v>1632</v>
      </c>
      <c r="C489" t="s">
        <v>1124</v>
      </c>
      <c r="D489" t="s">
        <v>2055</v>
      </c>
    </row>
    <row r="490" spans="1:4" ht="12.75">
      <c r="A490" s="173">
        <v>13070024</v>
      </c>
      <c r="B490" t="s">
        <v>1648</v>
      </c>
      <c r="C490" t="s">
        <v>1651</v>
      </c>
      <c r="D490" t="s">
        <v>2055</v>
      </c>
    </row>
    <row r="491" spans="1:4" ht="12.75">
      <c r="A491" s="173">
        <v>13070025</v>
      </c>
      <c r="B491" t="s">
        <v>1391</v>
      </c>
      <c r="C491" t="s">
        <v>1216</v>
      </c>
      <c r="D491" t="s">
        <v>2055</v>
      </c>
    </row>
    <row r="492" spans="1:4" ht="12.75">
      <c r="A492" s="173">
        <v>13070026</v>
      </c>
      <c r="B492" t="s">
        <v>1652</v>
      </c>
      <c r="C492" t="s">
        <v>1118</v>
      </c>
      <c r="D492" t="s">
        <v>2055</v>
      </c>
    </row>
    <row r="493" spans="1:4" ht="12.75">
      <c r="A493" s="173">
        <v>13070027</v>
      </c>
      <c r="B493" t="s">
        <v>1653</v>
      </c>
      <c r="C493" t="s">
        <v>1110</v>
      </c>
      <c r="D493" t="s">
        <v>2055</v>
      </c>
    </row>
    <row r="494" spans="1:4" ht="12.75">
      <c r="A494" s="173">
        <v>13070028</v>
      </c>
      <c r="B494" t="s">
        <v>1654</v>
      </c>
      <c r="C494" t="s">
        <v>1146</v>
      </c>
      <c r="D494" t="s">
        <v>2055</v>
      </c>
    </row>
    <row r="495" spans="1:4" ht="12.75">
      <c r="A495" s="173">
        <v>13070030</v>
      </c>
      <c r="B495" t="s">
        <v>1655</v>
      </c>
      <c r="C495" t="s">
        <v>1656</v>
      </c>
      <c r="D495" t="s">
        <v>2055</v>
      </c>
    </row>
    <row r="496" spans="1:4" ht="12.75">
      <c r="A496" s="173">
        <v>13070031</v>
      </c>
      <c r="B496" t="s">
        <v>1657</v>
      </c>
      <c r="C496" t="s">
        <v>1521</v>
      </c>
      <c r="D496" t="s">
        <v>2055</v>
      </c>
    </row>
    <row r="497" spans="1:4" ht="12.75">
      <c r="A497" s="173">
        <v>13070032</v>
      </c>
      <c r="B497" t="s">
        <v>1658</v>
      </c>
      <c r="C497" t="s">
        <v>1228</v>
      </c>
      <c r="D497" t="s">
        <v>2055</v>
      </c>
    </row>
    <row r="498" spans="1:4" ht="12.75">
      <c r="A498" s="173">
        <v>13070033</v>
      </c>
      <c r="B498" t="s">
        <v>1659</v>
      </c>
      <c r="C498" t="s">
        <v>1660</v>
      </c>
      <c r="D498" t="s">
        <v>2055</v>
      </c>
    </row>
    <row r="499" spans="1:4" ht="12.75">
      <c r="A499" s="173">
        <v>13070034</v>
      </c>
      <c r="B499" t="s">
        <v>1661</v>
      </c>
      <c r="C499" t="s">
        <v>1662</v>
      </c>
      <c r="D499" t="s">
        <v>2055</v>
      </c>
    </row>
    <row r="500" spans="1:4" ht="12.75">
      <c r="A500" s="173">
        <v>13070035</v>
      </c>
      <c r="B500" t="s">
        <v>1663</v>
      </c>
      <c r="C500" t="s">
        <v>1664</v>
      </c>
      <c r="D500" t="s">
        <v>2055</v>
      </c>
    </row>
    <row r="501" spans="1:4" ht="12.75">
      <c r="A501" s="173">
        <v>13070036</v>
      </c>
      <c r="B501" t="s">
        <v>1665</v>
      </c>
      <c r="C501" t="s">
        <v>1666</v>
      </c>
      <c r="D501" t="s">
        <v>2055</v>
      </c>
    </row>
    <row r="502" spans="1:4" ht="12.75">
      <c r="A502" s="173">
        <v>13070037</v>
      </c>
      <c r="B502" t="s">
        <v>1667</v>
      </c>
      <c r="C502" t="s">
        <v>1668</v>
      </c>
      <c r="D502" t="s">
        <v>2055</v>
      </c>
    </row>
    <row r="503" spans="1:4" ht="12.75">
      <c r="A503" s="173">
        <v>13070040</v>
      </c>
      <c r="B503" t="s">
        <v>1669</v>
      </c>
      <c r="C503" t="s">
        <v>1535</v>
      </c>
      <c r="D503" t="s">
        <v>2055</v>
      </c>
    </row>
    <row r="504" spans="1:4" ht="12.75">
      <c r="A504" s="173">
        <v>13070049</v>
      </c>
      <c r="B504" t="s">
        <v>1670</v>
      </c>
      <c r="C504" t="s">
        <v>1457</v>
      </c>
      <c r="D504" t="s">
        <v>2055</v>
      </c>
    </row>
    <row r="505" spans="1:4" ht="12.75">
      <c r="A505" s="173">
        <v>13070050</v>
      </c>
      <c r="B505" t="s">
        <v>1671</v>
      </c>
      <c r="C505" t="s">
        <v>1672</v>
      </c>
      <c r="D505" t="s">
        <v>2055</v>
      </c>
    </row>
    <row r="506" spans="1:4" ht="12.75">
      <c r="A506" s="173">
        <v>13070058</v>
      </c>
      <c r="B506" t="s">
        <v>1673</v>
      </c>
      <c r="C506" t="s">
        <v>1104</v>
      </c>
      <c r="D506" t="s">
        <v>2055</v>
      </c>
    </row>
    <row r="507" spans="1:4" ht="12.75">
      <c r="A507" s="173">
        <v>13070059</v>
      </c>
      <c r="B507" t="s">
        <v>1674</v>
      </c>
      <c r="C507" t="s">
        <v>1619</v>
      </c>
      <c r="D507" t="s">
        <v>2055</v>
      </c>
    </row>
    <row r="508" spans="1:4" ht="12.75">
      <c r="A508" s="173">
        <v>13070060</v>
      </c>
      <c r="B508" t="s">
        <v>1642</v>
      </c>
      <c r="C508" t="s">
        <v>1675</v>
      </c>
      <c r="D508" t="s">
        <v>2055</v>
      </c>
    </row>
    <row r="509" spans="1:4" ht="12.75">
      <c r="A509" s="173">
        <v>13070061</v>
      </c>
      <c r="B509" t="s">
        <v>1676</v>
      </c>
      <c r="C509" t="s">
        <v>1203</v>
      </c>
      <c r="D509" t="s">
        <v>2055</v>
      </c>
    </row>
    <row r="510" spans="1:4" ht="12.75">
      <c r="A510" s="173">
        <v>13070062</v>
      </c>
      <c r="B510" t="s">
        <v>1677</v>
      </c>
      <c r="C510" t="s">
        <v>1678</v>
      </c>
      <c r="D510" t="s">
        <v>2055</v>
      </c>
    </row>
    <row r="511" spans="1:4" ht="12.75">
      <c r="A511" s="173">
        <v>13070063</v>
      </c>
      <c r="B511" t="s">
        <v>1595</v>
      </c>
      <c r="C511" t="s">
        <v>1679</v>
      </c>
      <c r="D511" t="s">
        <v>2055</v>
      </c>
    </row>
    <row r="512" spans="1:4" ht="12.75">
      <c r="A512" s="173">
        <v>13080001</v>
      </c>
      <c r="B512" t="s">
        <v>886</v>
      </c>
      <c r="C512" t="s">
        <v>1582</v>
      </c>
      <c r="D512" t="s">
        <v>2046</v>
      </c>
    </row>
    <row r="513" spans="1:4" ht="12.75">
      <c r="A513" s="173">
        <v>13080002</v>
      </c>
      <c r="B513" t="s">
        <v>1680</v>
      </c>
      <c r="C513" t="s">
        <v>1102</v>
      </c>
      <c r="D513" t="s">
        <v>2046</v>
      </c>
    </row>
    <row r="514" spans="1:4" ht="12.75">
      <c r="A514" s="173">
        <v>13080003</v>
      </c>
      <c r="B514" t="s">
        <v>1199</v>
      </c>
      <c r="C514" t="s">
        <v>1269</v>
      </c>
      <c r="D514" t="s">
        <v>2046</v>
      </c>
    </row>
    <row r="515" spans="1:4" ht="12.75">
      <c r="A515" s="173">
        <v>13080004</v>
      </c>
      <c r="B515" t="s">
        <v>1681</v>
      </c>
      <c r="C515" t="s">
        <v>1682</v>
      </c>
      <c r="D515" t="s">
        <v>2046</v>
      </c>
    </row>
    <row r="516" spans="1:4" ht="12.75">
      <c r="A516" s="173">
        <v>13080005</v>
      </c>
      <c r="B516" t="s">
        <v>1683</v>
      </c>
      <c r="C516" t="s">
        <v>1558</v>
      </c>
      <c r="D516" t="s">
        <v>2046</v>
      </c>
    </row>
    <row r="517" spans="1:4" ht="12.75">
      <c r="A517" s="173">
        <v>13080006</v>
      </c>
      <c r="B517" t="s">
        <v>1199</v>
      </c>
      <c r="C517" t="s">
        <v>1684</v>
      </c>
      <c r="D517" t="s">
        <v>2046</v>
      </c>
    </row>
    <row r="518" spans="1:4" ht="12.75">
      <c r="A518" s="173">
        <v>13080007</v>
      </c>
      <c r="B518" t="s">
        <v>1685</v>
      </c>
      <c r="C518" t="s">
        <v>1228</v>
      </c>
      <c r="D518" t="s">
        <v>2046</v>
      </c>
    </row>
    <row r="519" spans="1:4" ht="12.75">
      <c r="A519" s="173">
        <v>13080008</v>
      </c>
      <c r="B519" t="s">
        <v>1686</v>
      </c>
      <c r="C519" t="s">
        <v>1687</v>
      </c>
      <c r="D519" t="s">
        <v>2046</v>
      </c>
    </row>
    <row r="520" spans="1:4" ht="12.75">
      <c r="A520" s="173">
        <v>13080009</v>
      </c>
      <c r="B520" t="s">
        <v>1688</v>
      </c>
      <c r="C520" t="s">
        <v>1287</v>
      </c>
      <c r="D520" t="s">
        <v>2046</v>
      </c>
    </row>
    <row r="521" spans="1:4" ht="12.75">
      <c r="A521" s="173">
        <v>13080011</v>
      </c>
      <c r="B521" t="s">
        <v>1689</v>
      </c>
      <c r="C521" t="s">
        <v>1371</v>
      </c>
      <c r="D521" t="s">
        <v>2046</v>
      </c>
    </row>
    <row r="522" spans="1:4" ht="12.75">
      <c r="A522" s="173">
        <v>13080013</v>
      </c>
      <c r="B522" t="s">
        <v>1460</v>
      </c>
      <c r="C522" t="s">
        <v>1296</v>
      </c>
      <c r="D522" t="s">
        <v>2046</v>
      </c>
    </row>
    <row r="523" spans="1:4" ht="12.75">
      <c r="A523" s="173">
        <v>13080014</v>
      </c>
      <c r="B523" t="s">
        <v>1486</v>
      </c>
      <c r="C523" t="s">
        <v>1433</v>
      </c>
      <c r="D523" t="s">
        <v>2046</v>
      </c>
    </row>
    <row r="524" spans="1:4" ht="12.75">
      <c r="A524" s="173">
        <v>13080015</v>
      </c>
      <c r="B524" t="s">
        <v>1690</v>
      </c>
      <c r="C524" t="s">
        <v>1251</v>
      </c>
      <c r="D524" t="s">
        <v>2046</v>
      </c>
    </row>
    <row r="525" spans="1:4" ht="12.75">
      <c r="A525" s="173">
        <v>13080016</v>
      </c>
      <c r="B525" t="s">
        <v>1691</v>
      </c>
      <c r="C525" t="s">
        <v>1162</v>
      </c>
      <c r="D525" t="s">
        <v>2046</v>
      </c>
    </row>
    <row r="526" spans="1:4" ht="12.75">
      <c r="A526" s="173">
        <v>13080017</v>
      </c>
      <c r="B526" t="s">
        <v>1692</v>
      </c>
      <c r="C526" t="s">
        <v>1693</v>
      </c>
      <c r="D526" t="s">
        <v>2046</v>
      </c>
    </row>
    <row r="527" spans="1:4" ht="12.75">
      <c r="A527" s="173">
        <v>13080018</v>
      </c>
      <c r="B527" t="s">
        <v>1694</v>
      </c>
      <c r="C527" t="s">
        <v>1631</v>
      </c>
      <c r="D527" t="s">
        <v>2046</v>
      </c>
    </row>
    <row r="528" spans="1:4" ht="12.75">
      <c r="A528" s="173">
        <v>13080020</v>
      </c>
      <c r="B528" t="s">
        <v>1213</v>
      </c>
      <c r="C528" t="s">
        <v>1120</v>
      </c>
      <c r="D528" t="s">
        <v>2046</v>
      </c>
    </row>
    <row r="529" spans="1:4" ht="12.75">
      <c r="A529" s="173">
        <v>13080021</v>
      </c>
      <c r="B529" t="s">
        <v>1456</v>
      </c>
      <c r="C529" t="s">
        <v>1420</v>
      </c>
      <c r="D529" t="s">
        <v>2046</v>
      </c>
    </row>
    <row r="530" spans="1:4" ht="12.75">
      <c r="A530" s="173">
        <v>13080022</v>
      </c>
      <c r="B530" t="s">
        <v>1695</v>
      </c>
      <c r="C530" t="s">
        <v>1696</v>
      </c>
      <c r="D530" t="s">
        <v>2046</v>
      </c>
    </row>
    <row r="531" spans="1:4" ht="12.75">
      <c r="A531" s="173">
        <v>13080023</v>
      </c>
      <c r="B531" t="s">
        <v>1594</v>
      </c>
      <c r="C531" t="s">
        <v>939</v>
      </c>
      <c r="D531" t="s">
        <v>2046</v>
      </c>
    </row>
    <row r="532" spans="1:4" ht="12.75">
      <c r="A532" s="173">
        <v>13080024</v>
      </c>
      <c r="B532" t="s">
        <v>1695</v>
      </c>
      <c r="C532" t="s">
        <v>1265</v>
      </c>
      <c r="D532" t="s">
        <v>2046</v>
      </c>
    </row>
    <row r="533" spans="1:4" ht="12.75">
      <c r="A533" s="173">
        <v>13080025</v>
      </c>
      <c r="B533" t="s">
        <v>1698</v>
      </c>
      <c r="C533" t="s">
        <v>1313</v>
      </c>
      <c r="D533" t="s">
        <v>2046</v>
      </c>
    </row>
    <row r="534" spans="1:4" ht="12.75">
      <c r="A534" s="173">
        <v>13080026</v>
      </c>
      <c r="B534" t="s">
        <v>1699</v>
      </c>
      <c r="C534" t="s">
        <v>1700</v>
      </c>
      <c r="D534" t="s">
        <v>2046</v>
      </c>
    </row>
    <row r="535" spans="1:4" ht="12.75">
      <c r="A535" s="173">
        <v>13080027</v>
      </c>
      <c r="B535" t="s">
        <v>1701</v>
      </c>
      <c r="C535" t="s">
        <v>1395</v>
      </c>
      <c r="D535" t="s">
        <v>2046</v>
      </c>
    </row>
    <row r="536" spans="1:4" ht="12.75">
      <c r="A536" s="173">
        <v>13080028</v>
      </c>
      <c r="B536" t="s">
        <v>1702</v>
      </c>
      <c r="C536" t="s">
        <v>1224</v>
      </c>
      <c r="D536" t="s">
        <v>2046</v>
      </c>
    </row>
    <row r="537" spans="1:4" ht="12.75">
      <c r="A537" s="173">
        <v>13080029</v>
      </c>
      <c r="B537" t="s">
        <v>1703</v>
      </c>
      <c r="C537" t="s">
        <v>1131</v>
      </c>
      <c r="D537" t="s">
        <v>2046</v>
      </c>
    </row>
    <row r="538" spans="1:4" ht="12.75">
      <c r="A538" s="173">
        <v>13080030</v>
      </c>
      <c r="B538" t="s">
        <v>1704</v>
      </c>
      <c r="C538" t="s">
        <v>1230</v>
      </c>
      <c r="D538" t="s">
        <v>2046</v>
      </c>
    </row>
    <row r="539" spans="1:4" ht="12.75">
      <c r="A539" s="173">
        <v>13080031</v>
      </c>
      <c r="B539" t="s">
        <v>1705</v>
      </c>
      <c r="C539" t="s">
        <v>1108</v>
      </c>
      <c r="D539" t="s">
        <v>2046</v>
      </c>
    </row>
    <row r="540" spans="1:4" ht="12.75">
      <c r="A540" s="173">
        <v>13080032</v>
      </c>
      <c r="B540" t="s">
        <v>1706</v>
      </c>
      <c r="C540" t="s">
        <v>1292</v>
      </c>
      <c r="D540" t="s">
        <v>2046</v>
      </c>
    </row>
    <row r="541" spans="1:4" ht="12.75">
      <c r="A541" s="173">
        <v>13080033</v>
      </c>
      <c r="B541" t="s">
        <v>1707</v>
      </c>
      <c r="C541" t="s">
        <v>1228</v>
      </c>
      <c r="D541" t="s">
        <v>2046</v>
      </c>
    </row>
    <row r="542" spans="1:4" ht="12.75">
      <c r="A542" s="173">
        <v>13080035</v>
      </c>
      <c r="B542" t="s">
        <v>1708</v>
      </c>
      <c r="C542" t="s">
        <v>1709</v>
      </c>
      <c r="D542" t="s">
        <v>2046</v>
      </c>
    </row>
    <row r="543" spans="1:4" ht="12.75">
      <c r="A543" s="173">
        <v>13080036</v>
      </c>
      <c r="B543" t="s">
        <v>1698</v>
      </c>
      <c r="C543" t="s">
        <v>1710</v>
      </c>
      <c r="D543" t="s">
        <v>2046</v>
      </c>
    </row>
    <row r="544" spans="1:4" ht="12.75">
      <c r="A544" s="173">
        <v>13080037</v>
      </c>
      <c r="B544" t="s">
        <v>1711</v>
      </c>
      <c r="C544" t="s">
        <v>1712</v>
      </c>
      <c r="D544" t="s">
        <v>2046</v>
      </c>
    </row>
    <row r="545" spans="1:4" ht="12.75">
      <c r="A545" s="173">
        <v>13080038</v>
      </c>
      <c r="B545" t="s">
        <v>1713</v>
      </c>
      <c r="C545" t="s">
        <v>1576</v>
      </c>
      <c r="D545" t="s">
        <v>2046</v>
      </c>
    </row>
    <row r="546" spans="1:4" ht="12.75">
      <c r="A546" s="173">
        <v>13080040</v>
      </c>
      <c r="B546" t="s">
        <v>1471</v>
      </c>
      <c r="C546" t="s">
        <v>1224</v>
      </c>
      <c r="D546" t="s">
        <v>2046</v>
      </c>
    </row>
    <row r="547" spans="1:4" ht="12.75">
      <c r="A547" s="173">
        <v>13080041</v>
      </c>
      <c r="B547" t="s">
        <v>1714</v>
      </c>
      <c r="C547" t="s">
        <v>1116</v>
      </c>
      <c r="D547" t="s">
        <v>2046</v>
      </c>
    </row>
    <row r="548" spans="1:4" ht="12.75">
      <c r="A548" s="173">
        <v>13080042</v>
      </c>
      <c r="B548" t="s">
        <v>1715</v>
      </c>
      <c r="C548" t="s">
        <v>1099</v>
      </c>
      <c r="D548" t="s">
        <v>2046</v>
      </c>
    </row>
    <row r="549" spans="1:4" ht="12.75">
      <c r="A549" s="173">
        <v>13080043</v>
      </c>
      <c r="B549" t="s">
        <v>1716</v>
      </c>
      <c r="C549" t="s">
        <v>1294</v>
      </c>
      <c r="D549" t="s">
        <v>2046</v>
      </c>
    </row>
    <row r="550" spans="1:4" ht="12.75">
      <c r="A550" s="173">
        <v>13080044</v>
      </c>
      <c r="B550" t="s">
        <v>1717</v>
      </c>
      <c r="C550" t="s">
        <v>1433</v>
      </c>
      <c r="D550" t="s">
        <v>2046</v>
      </c>
    </row>
    <row r="551" spans="1:4" ht="12.75">
      <c r="A551" s="173">
        <v>13080045</v>
      </c>
      <c r="B551" t="s">
        <v>1718</v>
      </c>
      <c r="C551" t="s">
        <v>1118</v>
      </c>
      <c r="D551" t="s">
        <v>2046</v>
      </c>
    </row>
    <row r="552" spans="1:4" ht="12.75">
      <c r="A552" s="173">
        <v>13080047</v>
      </c>
      <c r="B552" t="s">
        <v>1719</v>
      </c>
      <c r="C552" t="s">
        <v>1720</v>
      </c>
      <c r="D552" t="s">
        <v>2046</v>
      </c>
    </row>
    <row r="553" spans="1:4" ht="12.75">
      <c r="A553" s="173">
        <v>13080048</v>
      </c>
      <c r="B553" t="s">
        <v>1721</v>
      </c>
      <c r="C553" t="s">
        <v>1609</v>
      </c>
      <c r="D553" t="s">
        <v>2046</v>
      </c>
    </row>
    <row r="554" spans="1:4" ht="12.75">
      <c r="A554" s="173">
        <v>13080049</v>
      </c>
      <c r="B554" t="s">
        <v>1722</v>
      </c>
      <c r="C554" t="s">
        <v>1723</v>
      </c>
      <c r="D554" t="s">
        <v>2046</v>
      </c>
    </row>
    <row r="555" spans="1:4" ht="12.75">
      <c r="A555" s="173">
        <v>13080050</v>
      </c>
      <c r="B555" t="s">
        <v>1715</v>
      </c>
      <c r="C555" t="s">
        <v>1118</v>
      </c>
      <c r="D555" t="s">
        <v>2046</v>
      </c>
    </row>
    <row r="556" spans="1:4" ht="12.75">
      <c r="A556" s="173">
        <v>13080051</v>
      </c>
      <c r="B556" t="s">
        <v>1724</v>
      </c>
      <c r="C556" t="s">
        <v>1582</v>
      </c>
      <c r="D556" t="s">
        <v>2046</v>
      </c>
    </row>
    <row r="557" spans="1:4" ht="12.75">
      <c r="A557" s="173">
        <v>13080052</v>
      </c>
      <c r="B557" t="s">
        <v>1725</v>
      </c>
      <c r="C557" t="s">
        <v>1212</v>
      </c>
      <c r="D557" t="s">
        <v>2046</v>
      </c>
    </row>
    <row r="558" spans="1:4" ht="12.75">
      <c r="A558" s="173">
        <v>13080053</v>
      </c>
      <c r="B558" t="s">
        <v>1726</v>
      </c>
      <c r="C558" t="s">
        <v>1727</v>
      </c>
      <c r="D558" t="s">
        <v>2046</v>
      </c>
    </row>
    <row r="559" spans="1:4" ht="12.75">
      <c r="A559" s="173">
        <v>13080054</v>
      </c>
      <c r="B559" t="s">
        <v>1728</v>
      </c>
      <c r="C559" t="s">
        <v>1169</v>
      </c>
      <c r="D559" t="s">
        <v>2046</v>
      </c>
    </row>
    <row r="560" spans="1:4" ht="12.75">
      <c r="A560" s="173">
        <v>13080055</v>
      </c>
      <c r="B560" t="s">
        <v>1729</v>
      </c>
      <c r="C560" t="s">
        <v>1371</v>
      </c>
      <c r="D560" t="s">
        <v>2046</v>
      </c>
    </row>
    <row r="561" spans="1:4" ht="12.75">
      <c r="A561" s="173">
        <v>13080056</v>
      </c>
      <c r="B561" t="s">
        <v>1730</v>
      </c>
      <c r="C561" t="s">
        <v>1731</v>
      </c>
      <c r="D561" t="s">
        <v>2046</v>
      </c>
    </row>
    <row r="562" spans="1:4" ht="12.75">
      <c r="A562" s="173">
        <v>13080057</v>
      </c>
      <c r="B562" t="s">
        <v>1215</v>
      </c>
      <c r="C562" t="s">
        <v>1237</v>
      </c>
      <c r="D562" t="s">
        <v>2046</v>
      </c>
    </row>
    <row r="563" spans="1:4" ht="12.75">
      <c r="A563" s="173">
        <v>13080058</v>
      </c>
      <c r="B563" t="s">
        <v>1479</v>
      </c>
      <c r="C563" t="s">
        <v>1149</v>
      </c>
      <c r="D563" t="s">
        <v>2046</v>
      </c>
    </row>
    <row r="564" spans="1:4" ht="12.75">
      <c r="A564" s="173">
        <v>13080059</v>
      </c>
      <c r="B564" t="s">
        <v>1732</v>
      </c>
      <c r="C564" t="s">
        <v>940</v>
      </c>
      <c r="D564" t="s">
        <v>2046</v>
      </c>
    </row>
    <row r="565" spans="1:4" ht="12.75">
      <c r="A565" s="173">
        <v>13080060</v>
      </c>
      <c r="B565" t="s">
        <v>1734</v>
      </c>
      <c r="C565" t="s">
        <v>1152</v>
      </c>
      <c r="D565" t="s">
        <v>2046</v>
      </c>
    </row>
    <row r="566" spans="1:4" ht="12.75">
      <c r="A566" s="173">
        <v>13080061</v>
      </c>
      <c r="B566" t="s">
        <v>1735</v>
      </c>
      <c r="C566" t="s">
        <v>1736</v>
      </c>
      <c r="D566" t="s">
        <v>2046</v>
      </c>
    </row>
    <row r="567" spans="1:4" ht="12.75">
      <c r="A567" s="173">
        <v>13080062</v>
      </c>
      <c r="B567" t="s">
        <v>1529</v>
      </c>
      <c r="C567" t="s">
        <v>1528</v>
      </c>
      <c r="D567" t="s">
        <v>2046</v>
      </c>
    </row>
    <row r="568" spans="1:4" ht="12.75">
      <c r="A568" s="173">
        <v>13080063</v>
      </c>
      <c r="B568" t="s">
        <v>1737</v>
      </c>
      <c r="C568" t="s">
        <v>1216</v>
      </c>
      <c r="D568" t="s">
        <v>2046</v>
      </c>
    </row>
    <row r="569" spans="1:4" ht="12.75">
      <c r="A569" s="173">
        <v>13080064</v>
      </c>
      <c r="B569" t="s">
        <v>1738</v>
      </c>
      <c r="C569" t="s">
        <v>1739</v>
      </c>
      <c r="D569" t="s">
        <v>2046</v>
      </c>
    </row>
    <row r="570" spans="1:4" ht="12.75">
      <c r="A570" s="173">
        <v>13080065</v>
      </c>
      <c r="B570" t="s">
        <v>1688</v>
      </c>
      <c r="C570" t="s">
        <v>1245</v>
      </c>
      <c r="D570" t="s">
        <v>2046</v>
      </c>
    </row>
    <row r="571" spans="1:4" ht="12.75">
      <c r="A571" s="173">
        <v>13080066</v>
      </c>
      <c r="B571" t="s">
        <v>1740</v>
      </c>
      <c r="C571" t="s">
        <v>1294</v>
      </c>
      <c r="D571" t="s">
        <v>2046</v>
      </c>
    </row>
    <row r="572" spans="1:4" ht="12.75">
      <c r="A572" s="173">
        <v>13080067</v>
      </c>
      <c r="B572" t="s">
        <v>1200</v>
      </c>
      <c r="C572" t="s">
        <v>1099</v>
      </c>
      <c r="D572" t="s">
        <v>2046</v>
      </c>
    </row>
    <row r="573" spans="1:4" ht="12.75">
      <c r="A573" s="173">
        <v>13080068</v>
      </c>
      <c r="B573" t="s">
        <v>1741</v>
      </c>
      <c r="C573" t="s">
        <v>1118</v>
      </c>
      <c r="D573" t="s">
        <v>2046</v>
      </c>
    </row>
    <row r="574" spans="1:4" ht="12.75">
      <c r="A574" s="173">
        <v>13080069</v>
      </c>
      <c r="B574" t="s">
        <v>1391</v>
      </c>
      <c r="C574" t="s">
        <v>1742</v>
      </c>
      <c r="D574" t="s">
        <v>2046</v>
      </c>
    </row>
    <row r="575" spans="1:4" ht="12.75">
      <c r="A575" s="173">
        <v>13080070</v>
      </c>
      <c r="B575" t="s">
        <v>1743</v>
      </c>
      <c r="C575" t="s">
        <v>1311</v>
      </c>
      <c r="D575" t="s">
        <v>2046</v>
      </c>
    </row>
    <row r="576" spans="1:4" ht="12.75">
      <c r="A576" s="173">
        <v>13080071</v>
      </c>
      <c r="B576" t="s">
        <v>1744</v>
      </c>
      <c r="C576" t="s">
        <v>1504</v>
      </c>
      <c r="D576" t="s">
        <v>2046</v>
      </c>
    </row>
    <row r="577" spans="1:4" ht="12.75">
      <c r="A577" s="173">
        <v>13080072</v>
      </c>
      <c r="B577" t="s">
        <v>1486</v>
      </c>
      <c r="C577" t="s">
        <v>1745</v>
      </c>
      <c r="D577" t="s">
        <v>2046</v>
      </c>
    </row>
    <row r="578" spans="1:4" ht="12.75">
      <c r="A578" s="173">
        <v>13080073</v>
      </c>
      <c r="B578" t="s">
        <v>1746</v>
      </c>
      <c r="C578" t="s">
        <v>1251</v>
      </c>
      <c r="D578" t="s">
        <v>2046</v>
      </c>
    </row>
    <row r="579" spans="1:4" ht="12.75">
      <c r="A579" s="173">
        <v>13080074</v>
      </c>
      <c r="B579" t="s">
        <v>1747</v>
      </c>
      <c r="C579" t="s">
        <v>1748</v>
      </c>
      <c r="D579" t="s">
        <v>2046</v>
      </c>
    </row>
    <row r="580" spans="1:4" ht="12.75">
      <c r="A580" s="173">
        <v>13080075</v>
      </c>
      <c r="B580" t="s">
        <v>1117</v>
      </c>
      <c r="C580" t="s">
        <v>1118</v>
      </c>
      <c r="D580" t="s">
        <v>2046</v>
      </c>
    </row>
    <row r="581" spans="1:4" ht="12.75">
      <c r="A581" s="173">
        <v>13080076</v>
      </c>
      <c r="B581" t="s">
        <v>1749</v>
      </c>
      <c r="C581" t="s">
        <v>1629</v>
      </c>
      <c r="D581" t="s">
        <v>2046</v>
      </c>
    </row>
    <row r="582" spans="1:4" ht="12.75">
      <c r="A582" s="173">
        <v>13080077</v>
      </c>
      <c r="B582" t="s">
        <v>1750</v>
      </c>
      <c r="C582" t="s">
        <v>1751</v>
      </c>
      <c r="D582" t="s">
        <v>2046</v>
      </c>
    </row>
    <row r="583" spans="1:4" ht="12.75">
      <c r="A583" s="173">
        <v>13080078</v>
      </c>
      <c r="B583" t="s">
        <v>1752</v>
      </c>
      <c r="C583" t="s">
        <v>1362</v>
      </c>
      <c r="D583" t="s">
        <v>2046</v>
      </c>
    </row>
    <row r="584" spans="1:4" ht="12.75">
      <c r="A584" s="173">
        <v>13080079</v>
      </c>
      <c r="B584" t="s">
        <v>1746</v>
      </c>
      <c r="C584" t="s">
        <v>1269</v>
      </c>
      <c r="D584" t="s">
        <v>2046</v>
      </c>
    </row>
    <row r="585" spans="1:4" ht="12.75">
      <c r="A585" s="173">
        <v>13080080</v>
      </c>
      <c r="B585" t="s">
        <v>1753</v>
      </c>
      <c r="C585" t="s">
        <v>1353</v>
      </c>
      <c r="D585" t="s">
        <v>2046</v>
      </c>
    </row>
    <row r="586" spans="1:4" ht="12.75">
      <c r="A586" s="173">
        <v>13080081</v>
      </c>
      <c r="B586" t="s">
        <v>1428</v>
      </c>
      <c r="C586" t="s">
        <v>1245</v>
      </c>
      <c r="D586" t="s">
        <v>2046</v>
      </c>
    </row>
    <row r="587" spans="1:4" ht="12.75">
      <c r="A587" s="173">
        <v>13080082</v>
      </c>
      <c r="B587" t="s">
        <v>1754</v>
      </c>
      <c r="C587" t="s">
        <v>922</v>
      </c>
      <c r="D587" t="s">
        <v>2046</v>
      </c>
    </row>
    <row r="588" spans="1:4" ht="12.75">
      <c r="A588" s="173">
        <v>13080083</v>
      </c>
      <c r="B588" t="s">
        <v>1755</v>
      </c>
      <c r="C588" t="s">
        <v>1662</v>
      </c>
      <c r="D588" t="s">
        <v>2046</v>
      </c>
    </row>
    <row r="589" spans="1:4" ht="12.75">
      <c r="A589" s="173">
        <v>13080084</v>
      </c>
      <c r="B589" t="s">
        <v>1756</v>
      </c>
      <c r="C589" t="s">
        <v>1757</v>
      </c>
      <c r="D589" t="s">
        <v>2046</v>
      </c>
    </row>
    <row r="590" spans="1:4" ht="12.75">
      <c r="A590" s="173">
        <v>13080085</v>
      </c>
      <c r="B590" t="s">
        <v>1758</v>
      </c>
      <c r="C590" t="s">
        <v>1470</v>
      </c>
      <c r="D590" t="s">
        <v>2046</v>
      </c>
    </row>
    <row r="591" spans="1:4" ht="12.75">
      <c r="A591" s="173">
        <v>13080086</v>
      </c>
      <c r="B591" t="s">
        <v>1759</v>
      </c>
      <c r="C591" t="s">
        <v>921</v>
      </c>
      <c r="D591" t="s">
        <v>2046</v>
      </c>
    </row>
    <row r="592" spans="1:4" ht="12.75">
      <c r="A592" s="173">
        <v>13080087</v>
      </c>
      <c r="B592" t="s">
        <v>1760</v>
      </c>
      <c r="C592" t="s">
        <v>1761</v>
      </c>
      <c r="D592" t="s">
        <v>2046</v>
      </c>
    </row>
    <row r="593" spans="1:4" ht="12.75">
      <c r="A593" s="173">
        <v>13080088</v>
      </c>
      <c r="B593" t="s">
        <v>1762</v>
      </c>
      <c r="C593" t="s">
        <v>1763</v>
      </c>
      <c r="D593" t="s">
        <v>2046</v>
      </c>
    </row>
    <row r="594" spans="1:4" ht="12.75">
      <c r="A594" s="173">
        <v>13080089</v>
      </c>
      <c r="B594" t="s">
        <v>1764</v>
      </c>
      <c r="C594" t="s">
        <v>1765</v>
      </c>
      <c r="D594" t="s">
        <v>2046</v>
      </c>
    </row>
    <row r="595" spans="1:4" ht="12.75">
      <c r="A595" s="173">
        <v>13080090</v>
      </c>
      <c r="B595" t="s">
        <v>1766</v>
      </c>
      <c r="C595" t="s">
        <v>1433</v>
      </c>
      <c r="D595" t="s">
        <v>2046</v>
      </c>
    </row>
    <row r="596" spans="1:4" ht="12.75">
      <c r="A596" s="173">
        <v>13080091</v>
      </c>
      <c r="B596" t="s">
        <v>1767</v>
      </c>
      <c r="C596" t="s">
        <v>1768</v>
      </c>
      <c r="D596" t="s">
        <v>2046</v>
      </c>
    </row>
    <row r="597" spans="1:4" ht="12.75">
      <c r="A597" s="173">
        <v>13080092</v>
      </c>
      <c r="B597" t="s">
        <v>1769</v>
      </c>
      <c r="C597" t="s">
        <v>1409</v>
      </c>
      <c r="D597" t="s">
        <v>2046</v>
      </c>
    </row>
    <row r="598" spans="1:4" ht="12.75">
      <c r="A598" s="173">
        <v>13080093</v>
      </c>
      <c r="B598" t="s">
        <v>1770</v>
      </c>
      <c r="C598" t="s">
        <v>1771</v>
      </c>
      <c r="D598" t="s">
        <v>2046</v>
      </c>
    </row>
    <row r="599" spans="1:4" ht="12.75">
      <c r="A599" s="173">
        <v>13080094</v>
      </c>
      <c r="B599" t="s">
        <v>1434</v>
      </c>
      <c r="C599" t="s">
        <v>1203</v>
      </c>
      <c r="D599" t="s">
        <v>2046</v>
      </c>
    </row>
    <row r="600" spans="1:4" ht="12.75">
      <c r="A600" s="173">
        <v>13080095</v>
      </c>
      <c r="B600" t="s">
        <v>1412</v>
      </c>
      <c r="C600" t="s">
        <v>1461</v>
      </c>
      <c r="D600" t="s">
        <v>2046</v>
      </c>
    </row>
    <row r="601" spans="1:4" ht="12.75">
      <c r="A601" s="173">
        <v>13080096</v>
      </c>
      <c r="B601" t="s">
        <v>1599</v>
      </c>
      <c r="C601" t="s">
        <v>1600</v>
      </c>
      <c r="D601" t="s">
        <v>2046</v>
      </c>
    </row>
    <row r="602" spans="1:4" ht="12.75">
      <c r="A602" s="173">
        <v>13080097</v>
      </c>
      <c r="B602" t="s">
        <v>1772</v>
      </c>
      <c r="C602" t="s">
        <v>1773</v>
      </c>
      <c r="D602" t="s">
        <v>2046</v>
      </c>
    </row>
    <row r="603" spans="1:4" ht="12.75">
      <c r="A603" s="173">
        <v>13080098</v>
      </c>
      <c r="B603" t="s">
        <v>1774</v>
      </c>
      <c r="C603" t="s">
        <v>1775</v>
      </c>
      <c r="D603" t="s">
        <v>2046</v>
      </c>
    </row>
    <row r="604" spans="1:4" ht="12.75">
      <c r="A604" s="173">
        <v>13080099</v>
      </c>
      <c r="B604" t="s">
        <v>1396</v>
      </c>
      <c r="C604" t="s">
        <v>1776</v>
      </c>
      <c r="D604" t="s">
        <v>2046</v>
      </c>
    </row>
    <row r="605" spans="1:4" ht="12.75">
      <c r="A605" s="173">
        <v>13080100</v>
      </c>
      <c r="B605" t="s">
        <v>1777</v>
      </c>
      <c r="C605" t="s">
        <v>1150</v>
      </c>
      <c r="D605" t="s">
        <v>2046</v>
      </c>
    </row>
    <row r="606" spans="1:4" ht="12.75">
      <c r="A606" s="173">
        <v>13080101</v>
      </c>
      <c r="B606" t="s">
        <v>1098</v>
      </c>
      <c r="C606" t="s">
        <v>1099</v>
      </c>
      <c r="D606" t="s">
        <v>2046</v>
      </c>
    </row>
    <row r="607" spans="1:4" ht="12.75">
      <c r="A607" s="173">
        <v>13080102</v>
      </c>
      <c r="B607" t="s">
        <v>1509</v>
      </c>
      <c r="C607" t="s">
        <v>1171</v>
      </c>
      <c r="D607" t="s">
        <v>2046</v>
      </c>
    </row>
    <row r="608" spans="1:4" ht="12.75">
      <c r="A608" s="173">
        <v>13080103</v>
      </c>
      <c r="B608" t="s">
        <v>1778</v>
      </c>
      <c r="C608" t="s">
        <v>1169</v>
      </c>
      <c r="D608" t="s">
        <v>2046</v>
      </c>
    </row>
    <row r="609" spans="1:4" ht="12.75">
      <c r="A609" s="173">
        <v>13080104</v>
      </c>
      <c r="B609" t="s">
        <v>1779</v>
      </c>
      <c r="C609" t="s">
        <v>920</v>
      </c>
      <c r="D609" t="s">
        <v>2046</v>
      </c>
    </row>
    <row r="610" spans="1:4" ht="12.75">
      <c r="A610" s="173">
        <v>13080105</v>
      </c>
      <c r="B610" t="s">
        <v>1780</v>
      </c>
      <c r="C610" t="s">
        <v>1272</v>
      </c>
      <c r="D610" t="s">
        <v>2046</v>
      </c>
    </row>
    <row r="611" spans="1:4" ht="12.75">
      <c r="A611" s="173">
        <v>13080106</v>
      </c>
      <c r="B611" t="s">
        <v>1781</v>
      </c>
      <c r="C611" t="s">
        <v>1782</v>
      </c>
      <c r="D611" t="s">
        <v>2046</v>
      </c>
    </row>
    <row r="612" spans="1:4" ht="12.75">
      <c r="A612" s="173">
        <v>13080107</v>
      </c>
      <c r="B612" t="s">
        <v>1599</v>
      </c>
      <c r="C612" t="s">
        <v>1167</v>
      </c>
      <c r="D612" t="s">
        <v>2046</v>
      </c>
    </row>
    <row r="613" spans="1:4" ht="12.75">
      <c r="A613" s="173">
        <v>13080108</v>
      </c>
      <c r="B613" t="s">
        <v>1691</v>
      </c>
      <c r="C613" t="s">
        <v>1783</v>
      </c>
      <c r="D613" t="s">
        <v>2046</v>
      </c>
    </row>
    <row r="614" spans="1:4" ht="12.75">
      <c r="A614" s="173">
        <v>13080109</v>
      </c>
      <c r="B614" t="s">
        <v>1698</v>
      </c>
      <c r="C614" t="s">
        <v>1784</v>
      </c>
      <c r="D614" t="s">
        <v>2046</v>
      </c>
    </row>
    <row r="615" spans="1:4" ht="12.75">
      <c r="A615" s="173">
        <v>13080110</v>
      </c>
      <c r="B615" t="s">
        <v>1785</v>
      </c>
      <c r="C615" t="s">
        <v>1786</v>
      </c>
      <c r="D615" t="s">
        <v>2046</v>
      </c>
    </row>
    <row r="616" spans="1:4" ht="12.75">
      <c r="A616" s="173">
        <v>13080111</v>
      </c>
      <c r="B616" t="s">
        <v>1412</v>
      </c>
      <c r="C616" t="s">
        <v>1216</v>
      </c>
      <c r="D616" t="s">
        <v>2046</v>
      </c>
    </row>
    <row r="617" spans="1:4" ht="12.75">
      <c r="A617" s="173">
        <v>13080112</v>
      </c>
      <c r="B617" t="s">
        <v>1787</v>
      </c>
      <c r="C617" t="s">
        <v>1788</v>
      </c>
      <c r="D617" t="s">
        <v>2046</v>
      </c>
    </row>
    <row r="618" spans="1:4" ht="12.75">
      <c r="A618" s="173">
        <v>13080114</v>
      </c>
      <c r="B618" t="s">
        <v>1789</v>
      </c>
      <c r="C618" t="s">
        <v>1339</v>
      </c>
      <c r="D618" t="s">
        <v>2046</v>
      </c>
    </row>
    <row r="619" spans="1:4" ht="12.75">
      <c r="A619" s="173">
        <v>13080115</v>
      </c>
      <c r="B619" t="s">
        <v>1790</v>
      </c>
      <c r="C619" t="s">
        <v>1739</v>
      </c>
      <c r="D619" t="s">
        <v>2046</v>
      </c>
    </row>
    <row r="620" spans="1:4" ht="12.75">
      <c r="A620" s="173">
        <v>13080116</v>
      </c>
      <c r="B620" t="s">
        <v>1533</v>
      </c>
      <c r="C620" t="s">
        <v>1543</v>
      </c>
      <c r="D620" t="s">
        <v>2046</v>
      </c>
    </row>
    <row r="621" spans="1:4" ht="12.75">
      <c r="A621" s="173">
        <v>13080117</v>
      </c>
      <c r="B621" t="s">
        <v>1791</v>
      </c>
      <c r="C621" t="s">
        <v>1104</v>
      </c>
      <c r="D621" t="s">
        <v>2046</v>
      </c>
    </row>
    <row r="622" spans="1:4" ht="12.75">
      <c r="A622" s="173">
        <v>13080118</v>
      </c>
      <c r="B622" t="s">
        <v>1599</v>
      </c>
      <c r="C622" t="s">
        <v>1265</v>
      </c>
      <c r="D622" t="s">
        <v>2046</v>
      </c>
    </row>
    <row r="623" spans="1:4" ht="12.75">
      <c r="A623" s="173">
        <v>13080119</v>
      </c>
      <c r="B623" t="s">
        <v>1707</v>
      </c>
      <c r="C623" t="s">
        <v>1792</v>
      </c>
      <c r="D623" t="s">
        <v>2046</v>
      </c>
    </row>
    <row r="624" spans="1:4" ht="12.75">
      <c r="A624" s="173">
        <v>13080120</v>
      </c>
      <c r="B624" t="s">
        <v>1793</v>
      </c>
      <c r="C624" t="s">
        <v>1131</v>
      </c>
      <c r="D624" t="s">
        <v>2046</v>
      </c>
    </row>
    <row r="625" spans="1:4" ht="12.75">
      <c r="A625" s="173">
        <v>13080121</v>
      </c>
      <c r="B625" t="s">
        <v>1794</v>
      </c>
      <c r="C625" t="s">
        <v>1795</v>
      </c>
      <c r="D625" t="s">
        <v>2046</v>
      </c>
    </row>
    <row r="626" spans="1:4" ht="12.75">
      <c r="A626" s="173">
        <v>13080122</v>
      </c>
      <c r="B626" t="s">
        <v>1796</v>
      </c>
      <c r="C626" t="s">
        <v>1797</v>
      </c>
      <c r="D626" t="s">
        <v>2046</v>
      </c>
    </row>
    <row r="627" spans="1:4" ht="12.75">
      <c r="A627" s="173">
        <v>13080123</v>
      </c>
      <c r="B627" t="s">
        <v>1798</v>
      </c>
      <c r="C627" t="s">
        <v>1322</v>
      </c>
      <c r="D627" t="s">
        <v>2046</v>
      </c>
    </row>
    <row r="628" spans="1:4" ht="12.75">
      <c r="A628" s="173">
        <v>13080124</v>
      </c>
      <c r="B628" t="s">
        <v>1471</v>
      </c>
      <c r="C628" t="s">
        <v>1799</v>
      </c>
      <c r="D628" t="s">
        <v>2046</v>
      </c>
    </row>
    <row r="629" spans="1:4" ht="12.75">
      <c r="A629" s="173">
        <v>13080125</v>
      </c>
      <c r="B629" t="s">
        <v>1800</v>
      </c>
      <c r="C629" t="s">
        <v>1801</v>
      </c>
      <c r="D629" t="s">
        <v>2046</v>
      </c>
    </row>
    <row r="630" spans="1:4" ht="12.75">
      <c r="A630" s="173">
        <v>13080126</v>
      </c>
      <c r="B630" t="s">
        <v>1802</v>
      </c>
      <c r="C630" t="s">
        <v>1149</v>
      </c>
      <c r="D630" t="s">
        <v>2046</v>
      </c>
    </row>
    <row r="631" spans="1:4" ht="12.75">
      <c r="A631" s="173">
        <v>13080127</v>
      </c>
      <c r="B631" t="s">
        <v>1476</v>
      </c>
      <c r="C631" t="s">
        <v>1251</v>
      </c>
      <c r="D631" t="s">
        <v>2046</v>
      </c>
    </row>
    <row r="632" spans="1:4" ht="12.75">
      <c r="A632" s="173">
        <v>13080128</v>
      </c>
      <c r="B632" t="s">
        <v>1803</v>
      </c>
      <c r="C632" t="s">
        <v>1169</v>
      </c>
      <c r="D632" t="s">
        <v>2046</v>
      </c>
    </row>
    <row r="633" spans="1:4" ht="12.75">
      <c r="A633" s="173">
        <v>13080129</v>
      </c>
      <c r="B633" t="s">
        <v>1804</v>
      </c>
      <c r="C633" t="s">
        <v>1152</v>
      </c>
      <c r="D633" t="s">
        <v>2046</v>
      </c>
    </row>
    <row r="634" spans="1:4" ht="12.75">
      <c r="A634" s="173">
        <v>13080130</v>
      </c>
      <c r="B634" t="s">
        <v>1805</v>
      </c>
      <c r="C634" t="s">
        <v>1457</v>
      </c>
      <c r="D634" t="s">
        <v>2046</v>
      </c>
    </row>
    <row r="635" spans="1:4" ht="12.75">
      <c r="A635" s="173">
        <v>13080131</v>
      </c>
      <c r="B635" t="s">
        <v>1559</v>
      </c>
      <c r="C635" t="s">
        <v>1131</v>
      </c>
      <c r="D635" t="s">
        <v>2046</v>
      </c>
    </row>
    <row r="636" spans="1:4" ht="12.75">
      <c r="A636" s="173">
        <v>13080132</v>
      </c>
      <c r="B636" t="s">
        <v>1616</v>
      </c>
      <c r="C636" t="s">
        <v>1617</v>
      </c>
      <c r="D636" t="s">
        <v>2046</v>
      </c>
    </row>
    <row r="637" spans="1:4" ht="12.75">
      <c r="A637" s="173">
        <v>13080133</v>
      </c>
      <c r="B637" t="s">
        <v>1499</v>
      </c>
      <c r="C637" t="s">
        <v>1173</v>
      </c>
      <c r="D637" t="s">
        <v>2046</v>
      </c>
    </row>
    <row r="638" spans="1:4" ht="12.75">
      <c r="A638" s="173">
        <v>13080134</v>
      </c>
      <c r="B638" t="s">
        <v>1806</v>
      </c>
      <c r="C638" t="s">
        <v>1807</v>
      </c>
      <c r="D638" t="s">
        <v>2046</v>
      </c>
    </row>
    <row r="639" spans="1:4" ht="12.75">
      <c r="A639" s="173">
        <v>13080135</v>
      </c>
      <c r="B639" t="s">
        <v>1808</v>
      </c>
      <c r="C639" t="s">
        <v>1124</v>
      </c>
      <c r="D639" t="s">
        <v>2046</v>
      </c>
    </row>
    <row r="640" spans="1:4" ht="12.75">
      <c r="A640" s="173">
        <v>13080136</v>
      </c>
      <c r="B640" t="s">
        <v>1809</v>
      </c>
      <c r="C640" t="s">
        <v>1810</v>
      </c>
      <c r="D640" t="s">
        <v>2046</v>
      </c>
    </row>
    <row r="641" spans="1:4" ht="12.75">
      <c r="A641" s="173">
        <v>13080137</v>
      </c>
      <c r="B641" t="s">
        <v>1811</v>
      </c>
      <c r="C641" t="s">
        <v>1181</v>
      </c>
      <c r="D641" t="s">
        <v>2046</v>
      </c>
    </row>
    <row r="642" spans="1:4" ht="12.75">
      <c r="A642" s="173">
        <v>13080138</v>
      </c>
      <c r="B642" t="s">
        <v>1812</v>
      </c>
      <c r="C642" t="s">
        <v>919</v>
      </c>
      <c r="D642" t="s">
        <v>2046</v>
      </c>
    </row>
    <row r="643" spans="1:4" ht="12.75">
      <c r="A643" s="173">
        <v>13080139</v>
      </c>
      <c r="B643" t="s">
        <v>1812</v>
      </c>
      <c r="C643" t="s">
        <v>1814</v>
      </c>
      <c r="D643" t="s">
        <v>2046</v>
      </c>
    </row>
    <row r="644" spans="1:4" ht="12.75">
      <c r="A644" s="173">
        <v>13080140</v>
      </c>
      <c r="B644" t="s">
        <v>1815</v>
      </c>
      <c r="C644" t="s">
        <v>1395</v>
      </c>
      <c r="D644" t="s">
        <v>2046</v>
      </c>
    </row>
    <row r="645" spans="1:4" ht="12.75">
      <c r="A645" s="173">
        <v>13080141</v>
      </c>
      <c r="B645" t="s">
        <v>1816</v>
      </c>
      <c r="C645" t="s">
        <v>1150</v>
      </c>
      <c r="D645" t="s">
        <v>2046</v>
      </c>
    </row>
    <row r="646" spans="1:4" ht="12.75">
      <c r="A646" s="173">
        <v>13080142</v>
      </c>
      <c r="B646" t="s">
        <v>1817</v>
      </c>
      <c r="C646" t="s">
        <v>918</v>
      </c>
      <c r="D646" t="s">
        <v>2046</v>
      </c>
    </row>
    <row r="647" spans="1:4" ht="12.75">
      <c r="A647" s="173">
        <v>13080143</v>
      </c>
      <c r="B647" t="s">
        <v>1486</v>
      </c>
      <c r="C647" t="s">
        <v>1150</v>
      </c>
      <c r="D647" t="s">
        <v>2046</v>
      </c>
    </row>
    <row r="648" spans="1:4" ht="12.75">
      <c r="A648" s="173">
        <v>13080144</v>
      </c>
      <c r="B648" t="s">
        <v>1818</v>
      </c>
      <c r="C648" t="s">
        <v>1224</v>
      </c>
      <c r="D648" t="s">
        <v>2046</v>
      </c>
    </row>
    <row r="649" spans="1:4" ht="12.75">
      <c r="A649" s="173">
        <v>13080145</v>
      </c>
      <c r="B649" t="s">
        <v>1599</v>
      </c>
      <c r="C649" t="s">
        <v>1761</v>
      </c>
      <c r="D649" t="s">
        <v>2046</v>
      </c>
    </row>
    <row r="650" spans="1:4" ht="12.75">
      <c r="A650" s="173">
        <v>13080146</v>
      </c>
      <c r="B650" t="s">
        <v>1753</v>
      </c>
      <c r="C650" t="s">
        <v>1154</v>
      </c>
      <c r="D650" t="s">
        <v>2046</v>
      </c>
    </row>
    <row r="651" spans="1:4" ht="12.75">
      <c r="A651" s="173">
        <v>13080147</v>
      </c>
      <c r="B651" t="s">
        <v>1819</v>
      </c>
      <c r="C651" t="s">
        <v>1124</v>
      </c>
      <c r="D651" t="s">
        <v>2046</v>
      </c>
    </row>
    <row r="652" spans="1:4" ht="12.75">
      <c r="A652" s="173">
        <v>13080148</v>
      </c>
      <c r="B652" t="s">
        <v>1820</v>
      </c>
      <c r="C652" t="s">
        <v>1110</v>
      </c>
      <c r="D652" t="s">
        <v>2046</v>
      </c>
    </row>
    <row r="653" spans="1:4" ht="12.75">
      <c r="A653" s="173">
        <v>13080149</v>
      </c>
      <c r="B653" t="s">
        <v>1821</v>
      </c>
      <c r="C653" t="s">
        <v>1195</v>
      </c>
      <c r="D653" t="s">
        <v>2046</v>
      </c>
    </row>
    <row r="654" spans="1:4" ht="12.75">
      <c r="A654" s="173">
        <v>13080150</v>
      </c>
      <c r="B654" t="s">
        <v>871</v>
      </c>
      <c r="C654" t="s">
        <v>1203</v>
      </c>
      <c r="D654" t="s">
        <v>2046</v>
      </c>
    </row>
    <row r="655" spans="1:4" ht="12.75">
      <c r="A655" s="173">
        <v>13080151</v>
      </c>
      <c r="B655" t="s">
        <v>1805</v>
      </c>
      <c r="C655" t="s">
        <v>1131</v>
      </c>
      <c r="D655" t="s">
        <v>2046</v>
      </c>
    </row>
    <row r="656" spans="1:4" ht="12.75">
      <c r="A656" s="173">
        <v>13080152</v>
      </c>
      <c r="B656" t="s">
        <v>1822</v>
      </c>
      <c r="C656" t="s">
        <v>1823</v>
      </c>
      <c r="D656" t="s">
        <v>2046</v>
      </c>
    </row>
    <row r="657" spans="1:4" ht="12.75">
      <c r="A657" s="173">
        <v>13080153</v>
      </c>
      <c r="B657" t="s">
        <v>1811</v>
      </c>
      <c r="C657" t="s">
        <v>1365</v>
      </c>
      <c r="D657" t="s">
        <v>2046</v>
      </c>
    </row>
    <row r="658" spans="1:4" ht="12.75">
      <c r="A658" s="173">
        <v>13080154</v>
      </c>
      <c r="B658" t="s">
        <v>1398</v>
      </c>
      <c r="C658" t="s">
        <v>1203</v>
      </c>
      <c r="D658" t="s">
        <v>2046</v>
      </c>
    </row>
    <row r="659" spans="1:4" ht="12.75">
      <c r="A659" s="173">
        <v>13080155</v>
      </c>
      <c r="B659" t="s">
        <v>1107</v>
      </c>
      <c r="C659" t="s">
        <v>1093</v>
      </c>
      <c r="D659" t="s">
        <v>2046</v>
      </c>
    </row>
    <row r="660" spans="1:4" ht="12.75">
      <c r="A660" s="173">
        <v>13080156</v>
      </c>
      <c r="B660" t="s">
        <v>1824</v>
      </c>
      <c r="C660" t="s">
        <v>1248</v>
      </c>
      <c r="D660" t="s">
        <v>2046</v>
      </c>
    </row>
    <row r="661" spans="1:4" ht="12.75">
      <c r="A661" s="173">
        <v>13080157</v>
      </c>
      <c r="B661" t="s">
        <v>1825</v>
      </c>
      <c r="C661" t="s">
        <v>1826</v>
      </c>
      <c r="D661" t="s">
        <v>2046</v>
      </c>
    </row>
    <row r="662" spans="1:4" ht="12.75">
      <c r="A662" s="173">
        <v>13080158</v>
      </c>
      <c r="B662" t="s">
        <v>917</v>
      </c>
      <c r="C662" t="s">
        <v>1641</v>
      </c>
      <c r="D662" t="s">
        <v>2046</v>
      </c>
    </row>
    <row r="663" spans="1:4" ht="12.75">
      <c r="A663" s="173">
        <v>13080159</v>
      </c>
      <c r="B663" t="s">
        <v>1552</v>
      </c>
      <c r="C663" t="s">
        <v>1553</v>
      </c>
      <c r="D663" t="s">
        <v>2046</v>
      </c>
    </row>
    <row r="664" spans="1:4" ht="12.75">
      <c r="A664" s="173">
        <v>13080160</v>
      </c>
      <c r="B664" t="s">
        <v>1827</v>
      </c>
      <c r="C664" t="s">
        <v>1641</v>
      </c>
      <c r="D664" t="s">
        <v>2046</v>
      </c>
    </row>
    <row r="665" spans="1:4" ht="12.75">
      <c r="A665" s="173">
        <v>13080161</v>
      </c>
      <c r="B665" t="s">
        <v>1828</v>
      </c>
      <c r="C665" t="s">
        <v>1342</v>
      </c>
      <c r="D665" t="s">
        <v>2046</v>
      </c>
    </row>
    <row r="666" spans="1:4" ht="12.75">
      <c r="A666" s="173">
        <v>13080162</v>
      </c>
      <c r="B666" t="s">
        <v>1829</v>
      </c>
      <c r="C666" t="s">
        <v>1830</v>
      </c>
      <c r="D666" t="s">
        <v>2046</v>
      </c>
    </row>
    <row r="667" spans="1:4" ht="12.75">
      <c r="A667" s="173">
        <v>13080163</v>
      </c>
      <c r="B667" t="s">
        <v>1831</v>
      </c>
      <c r="C667" t="s">
        <v>1104</v>
      </c>
      <c r="D667" t="s">
        <v>2046</v>
      </c>
    </row>
    <row r="668" spans="1:4" ht="12.75">
      <c r="A668" s="173">
        <v>13080164</v>
      </c>
      <c r="B668" t="s">
        <v>1756</v>
      </c>
      <c r="C668" t="s">
        <v>1832</v>
      </c>
      <c r="D668" t="s">
        <v>2046</v>
      </c>
    </row>
    <row r="669" spans="1:4" ht="12.75">
      <c r="A669" s="173">
        <v>13080165</v>
      </c>
      <c r="B669" t="s">
        <v>1412</v>
      </c>
      <c r="C669" t="s">
        <v>1104</v>
      </c>
      <c r="D669" t="s">
        <v>2046</v>
      </c>
    </row>
    <row r="670" spans="1:4" ht="12.75">
      <c r="A670" s="173">
        <v>13080167</v>
      </c>
      <c r="B670" t="s">
        <v>1410</v>
      </c>
      <c r="C670" t="s">
        <v>1199</v>
      </c>
      <c r="D670" t="s">
        <v>2046</v>
      </c>
    </row>
    <row r="671" spans="1:4" ht="12.75">
      <c r="A671" s="173">
        <v>13080168</v>
      </c>
      <c r="B671" t="s">
        <v>1816</v>
      </c>
      <c r="C671" t="s">
        <v>1576</v>
      </c>
      <c r="D671" t="s">
        <v>2046</v>
      </c>
    </row>
    <row r="672" spans="1:4" ht="12.75">
      <c r="A672" s="173">
        <v>13080169</v>
      </c>
      <c r="B672" t="s">
        <v>1827</v>
      </c>
      <c r="C672" t="s">
        <v>1118</v>
      </c>
      <c r="D672" t="s">
        <v>2046</v>
      </c>
    </row>
    <row r="673" spans="1:4" ht="12.75">
      <c r="A673" s="173">
        <v>13080171</v>
      </c>
      <c r="B673" t="s">
        <v>917</v>
      </c>
      <c r="C673" t="s">
        <v>1833</v>
      </c>
      <c r="D673" t="s">
        <v>2046</v>
      </c>
    </row>
    <row r="674" spans="1:4" ht="12.75">
      <c r="A674" s="173">
        <v>13080172</v>
      </c>
      <c r="B674" t="s">
        <v>1746</v>
      </c>
      <c r="C674" t="s">
        <v>1116</v>
      </c>
      <c r="D674" t="s">
        <v>2046</v>
      </c>
    </row>
    <row r="675" spans="1:4" ht="12.75">
      <c r="A675" s="173">
        <v>13080173</v>
      </c>
      <c r="B675" t="s">
        <v>1834</v>
      </c>
      <c r="C675" t="s">
        <v>1835</v>
      </c>
      <c r="D675" t="s">
        <v>2046</v>
      </c>
    </row>
    <row r="676" spans="1:4" ht="12.75">
      <c r="A676" s="173">
        <v>13080174</v>
      </c>
      <c r="B676" t="s">
        <v>1836</v>
      </c>
      <c r="C676" t="s">
        <v>1221</v>
      </c>
      <c r="D676" t="s">
        <v>2046</v>
      </c>
    </row>
    <row r="677" spans="1:4" ht="12.75">
      <c r="A677" s="173">
        <v>13080175</v>
      </c>
      <c r="B677" t="s">
        <v>1802</v>
      </c>
      <c r="C677" t="s">
        <v>1093</v>
      </c>
      <c r="D677" t="s">
        <v>2046</v>
      </c>
    </row>
    <row r="678" spans="1:4" ht="12.75">
      <c r="A678" s="173">
        <v>13080176</v>
      </c>
      <c r="B678" t="s">
        <v>1837</v>
      </c>
      <c r="C678" t="s">
        <v>1641</v>
      </c>
      <c r="D678" t="s">
        <v>2046</v>
      </c>
    </row>
    <row r="679" spans="1:4" ht="12.75">
      <c r="A679" s="173">
        <v>13080177</v>
      </c>
      <c r="B679" t="s">
        <v>1838</v>
      </c>
      <c r="C679" t="s">
        <v>1660</v>
      </c>
      <c r="D679" t="s">
        <v>2046</v>
      </c>
    </row>
    <row r="680" spans="1:4" ht="12.75">
      <c r="A680" s="173">
        <v>13080178</v>
      </c>
      <c r="B680" t="s">
        <v>1839</v>
      </c>
      <c r="C680" t="s">
        <v>1319</v>
      </c>
      <c r="D680" t="s">
        <v>2046</v>
      </c>
    </row>
    <row r="681" spans="1:4" ht="12.75">
      <c r="A681" s="173">
        <v>13080182</v>
      </c>
      <c r="B681" t="s">
        <v>1840</v>
      </c>
      <c r="C681" t="s">
        <v>1118</v>
      </c>
      <c r="D681" t="s">
        <v>2046</v>
      </c>
    </row>
    <row r="682" spans="1:4" ht="12.75">
      <c r="A682" s="173">
        <v>13080183</v>
      </c>
      <c r="B682" t="s">
        <v>1486</v>
      </c>
      <c r="C682" t="s">
        <v>1116</v>
      </c>
      <c r="D682" t="s">
        <v>2046</v>
      </c>
    </row>
    <row r="683" spans="1:4" ht="12.75">
      <c r="A683" s="173">
        <v>13080184</v>
      </c>
      <c r="B683" t="s">
        <v>1509</v>
      </c>
      <c r="C683" t="s">
        <v>1365</v>
      </c>
      <c r="D683" t="s">
        <v>2046</v>
      </c>
    </row>
    <row r="684" spans="1:4" ht="12.75">
      <c r="A684" s="173">
        <v>13080188</v>
      </c>
      <c r="B684" t="s">
        <v>1721</v>
      </c>
      <c r="C684" t="s">
        <v>1365</v>
      </c>
      <c r="D684" t="s">
        <v>2046</v>
      </c>
    </row>
    <row r="685" spans="1:4" ht="12.75">
      <c r="A685" s="173">
        <v>13080190</v>
      </c>
      <c r="B685" t="s">
        <v>1206</v>
      </c>
      <c r="C685" t="s">
        <v>1102</v>
      </c>
      <c r="D685" t="s">
        <v>2046</v>
      </c>
    </row>
    <row r="686" spans="1:4" ht="12.75">
      <c r="A686" s="173">
        <v>13080192</v>
      </c>
      <c r="B686" t="s">
        <v>1436</v>
      </c>
      <c r="C686" t="s">
        <v>1841</v>
      </c>
      <c r="D686" t="s">
        <v>2046</v>
      </c>
    </row>
    <row r="687" spans="1:4" ht="12.75">
      <c r="A687" s="173">
        <v>13080197</v>
      </c>
      <c r="B687" t="s">
        <v>1501</v>
      </c>
      <c r="C687" t="s">
        <v>1102</v>
      </c>
      <c r="D687" t="s">
        <v>2046</v>
      </c>
    </row>
    <row r="688" spans="1:4" ht="12.75">
      <c r="A688" s="173">
        <v>13080198</v>
      </c>
      <c r="B688" t="s">
        <v>1842</v>
      </c>
      <c r="C688" t="s">
        <v>1409</v>
      </c>
      <c r="D688" t="s">
        <v>2046</v>
      </c>
    </row>
    <row r="689" spans="1:4" ht="12.75">
      <c r="A689" s="173">
        <v>13080200</v>
      </c>
      <c r="B689" t="s">
        <v>1224</v>
      </c>
      <c r="C689" t="s">
        <v>1216</v>
      </c>
      <c r="D689" t="s">
        <v>2046</v>
      </c>
    </row>
    <row r="690" spans="1:4" ht="12.75">
      <c r="A690" s="173">
        <v>13080204</v>
      </c>
      <c r="B690" t="s">
        <v>1437</v>
      </c>
      <c r="C690" t="s">
        <v>1116</v>
      </c>
      <c r="D690" t="s">
        <v>2046</v>
      </c>
    </row>
    <row r="691" spans="1:4" ht="12.75">
      <c r="A691" s="173">
        <v>13080206</v>
      </c>
      <c r="B691" t="s">
        <v>1843</v>
      </c>
      <c r="C691" t="s">
        <v>1598</v>
      </c>
      <c r="D691" t="s">
        <v>2046</v>
      </c>
    </row>
    <row r="692" spans="1:4" ht="12.75">
      <c r="A692" s="173">
        <v>13080207</v>
      </c>
      <c r="B692" t="s">
        <v>1844</v>
      </c>
      <c r="C692" t="s">
        <v>1296</v>
      </c>
      <c r="D692" t="s">
        <v>2046</v>
      </c>
    </row>
    <row r="693" spans="1:4" ht="12.75">
      <c r="A693" s="173">
        <v>13080209</v>
      </c>
      <c r="B693" t="s">
        <v>1845</v>
      </c>
      <c r="C693" t="s">
        <v>1846</v>
      </c>
      <c r="D693" t="s">
        <v>2046</v>
      </c>
    </row>
    <row r="694" spans="1:4" ht="12.75">
      <c r="A694" s="173">
        <v>13080219</v>
      </c>
      <c r="B694" t="s">
        <v>1753</v>
      </c>
      <c r="C694" t="s">
        <v>1176</v>
      </c>
      <c r="D694" t="s">
        <v>2046</v>
      </c>
    </row>
    <row r="695" spans="1:4" ht="12.75">
      <c r="A695" s="173">
        <v>13080220</v>
      </c>
      <c r="B695" t="s">
        <v>1847</v>
      </c>
      <c r="C695" t="s">
        <v>1848</v>
      </c>
      <c r="D695" t="s">
        <v>2046</v>
      </c>
    </row>
    <row r="696" spans="1:4" ht="12.75">
      <c r="A696" s="173">
        <v>13080225</v>
      </c>
      <c r="B696" t="s">
        <v>1849</v>
      </c>
      <c r="C696" t="s">
        <v>1850</v>
      </c>
      <c r="D696" t="s">
        <v>2046</v>
      </c>
    </row>
    <row r="697" spans="1:4" ht="12.75">
      <c r="A697" s="173">
        <v>13080227</v>
      </c>
      <c r="B697" t="s">
        <v>1770</v>
      </c>
      <c r="C697" t="s">
        <v>1201</v>
      </c>
      <c r="D697" t="s">
        <v>2046</v>
      </c>
    </row>
    <row r="698" spans="1:4" ht="12.75">
      <c r="A698" s="173">
        <v>13080229</v>
      </c>
      <c r="B698" t="s">
        <v>1849</v>
      </c>
      <c r="C698" t="s">
        <v>1101</v>
      </c>
      <c r="D698" t="s">
        <v>2046</v>
      </c>
    </row>
    <row r="699" spans="1:4" ht="12.75">
      <c r="A699" s="173">
        <v>13080230</v>
      </c>
      <c r="B699" t="s">
        <v>1726</v>
      </c>
      <c r="C699" t="s">
        <v>1473</v>
      </c>
      <c r="D699" t="s">
        <v>2046</v>
      </c>
    </row>
    <row r="700" spans="1:4" ht="12.75">
      <c r="A700" s="173">
        <v>13080232</v>
      </c>
      <c r="B700" t="s">
        <v>1851</v>
      </c>
      <c r="C700" t="s">
        <v>1591</v>
      </c>
      <c r="D700" t="s">
        <v>2046</v>
      </c>
    </row>
    <row r="701" spans="1:4" ht="12.75">
      <c r="A701" s="173">
        <v>13080233</v>
      </c>
      <c r="B701" t="s">
        <v>1852</v>
      </c>
      <c r="C701" t="s">
        <v>1269</v>
      </c>
      <c r="D701" t="s">
        <v>2046</v>
      </c>
    </row>
    <row r="702" spans="1:4" ht="12.75">
      <c r="A702" s="173">
        <v>13080234</v>
      </c>
      <c r="B702" t="s">
        <v>1853</v>
      </c>
      <c r="C702" t="s">
        <v>1292</v>
      </c>
      <c r="D702" t="s">
        <v>2046</v>
      </c>
    </row>
    <row r="703" spans="1:4" ht="12.75">
      <c r="A703" s="173">
        <v>13080242</v>
      </c>
      <c r="B703" t="s">
        <v>1486</v>
      </c>
      <c r="C703" t="s">
        <v>1413</v>
      </c>
      <c r="D703" t="s">
        <v>2046</v>
      </c>
    </row>
    <row r="704" spans="1:4" ht="12.75">
      <c r="A704" s="173">
        <v>13080243</v>
      </c>
      <c r="B704" t="s">
        <v>1096</v>
      </c>
      <c r="C704" t="s">
        <v>1470</v>
      </c>
      <c r="D704" t="s">
        <v>2046</v>
      </c>
    </row>
    <row r="705" spans="1:4" ht="12.75">
      <c r="A705" s="173">
        <v>13080244</v>
      </c>
      <c r="B705" t="s">
        <v>1734</v>
      </c>
      <c r="C705" t="s">
        <v>1351</v>
      </c>
      <c r="D705" t="s">
        <v>2046</v>
      </c>
    </row>
    <row r="706" spans="1:4" ht="12.75">
      <c r="A706" s="173">
        <v>13090001</v>
      </c>
      <c r="B706" t="s">
        <v>1854</v>
      </c>
      <c r="C706" t="s">
        <v>1287</v>
      </c>
      <c r="D706" t="s">
        <v>2059</v>
      </c>
    </row>
    <row r="707" spans="1:4" ht="12.75">
      <c r="A707" s="173">
        <v>13090002</v>
      </c>
      <c r="B707" t="s">
        <v>1855</v>
      </c>
      <c r="C707" t="s">
        <v>1287</v>
      </c>
      <c r="D707" t="s">
        <v>2059</v>
      </c>
    </row>
    <row r="708" spans="1:4" ht="12.75">
      <c r="A708" s="173">
        <v>13090003</v>
      </c>
      <c r="B708" t="s">
        <v>1856</v>
      </c>
      <c r="C708" t="s">
        <v>1269</v>
      </c>
      <c r="D708" t="s">
        <v>2059</v>
      </c>
    </row>
    <row r="709" spans="1:4" ht="12.75">
      <c r="A709" s="173">
        <v>13090005</v>
      </c>
      <c r="B709" t="s">
        <v>1857</v>
      </c>
      <c r="C709" t="s">
        <v>1858</v>
      </c>
      <c r="D709" t="s">
        <v>2059</v>
      </c>
    </row>
    <row r="710" spans="1:4" ht="12.75">
      <c r="A710" s="173">
        <v>13090006</v>
      </c>
      <c r="B710" t="s">
        <v>1859</v>
      </c>
      <c r="C710" t="s">
        <v>1216</v>
      </c>
      <c r="D710" t="s">
        <v>2059</v>
      </c>
    </row>
    <row r="711" spans="1:4" ht="12.75">
      <c r="A711" s="173">
        <v>13090007</v>
      </c>
      <c r="B711" t="s">
        <v>1860</v>
      </c>
      <c r="C711" t="s">
        <v>1127</v>
      </c>
      <c r="D711" t="s">
        <v>2059</v>
      </c>
    </row>
    <row r="712" spans="1:4" ht="12.75">
      <c r="A712" s="173">
        <v>13090008</v>
      </c>
      <c r="B712" t="s">
        <v>1861</v>
      </c>
      <c r="C712" t="s">
        <v>1862</v>
      </c>
      <c r="D712" t="s">
        <v>2059</v>
      </c>
    </row>
    <row r="713" spans="1:4" ht="12.75">
      <c r="A713" s="173">
        <v>13090009</v>
      </c>
      <c r="B713" t="s">
        <v>1863</v>
      </c>
      <c r="C713" t="s">
        <v>1120</v>
      </c>
      <c r="D713" t="s">
        <v>2059</v>
      </c>
    </row>
    <row r="714" spans="1:4" ht="12.75">
      <c r="A714" s="173">
        <v>13090010</v>
      </c>
      <c r="B714" t="s">
        <v>1864</v>
      </c>
      <c r="C714" t="s">
        <v>1504</v>
      </c>
      <c r="D714" t="s">
        <v>2059</v>
      </c>
    </row>
    <row r="715" spans="1:4" ht="12.75">
      <c r="A715" s="173">
        <v>13090011</v>
      </c>
      <c r="B715" t="s">
        <v>1865</v>
      </c>
      <c r="C715" t="s">
        <v>1187</v>
      </c>
      <c r="D715" t="s">
        <v>2059</v>
      </c>
    </row>
    <row r="716" spans="1:4" ht="12.75">
      <c r="A716" s="173">
        <v>13090012</v>
      </c>
      <c r="B716" t="s">
        <v>1866</v>
      </c>
      <c r="C716" t="s">
        <v>1409</v>
      </c>
      <c r="D716" t="s">
        <v>2059</v>
      </c>
    </row>
    <row r="717" spans="1:4" ht="12.75">
      <c r="A717" s="173">
        <v>13090013</v>
      </c>
      <c r="B717" t="s">
        <v>1867</v>
      </c>
      <c r="C717" t="s">
        <v>1317</v>
      </c>
      <c r="D717" t="s">
        <v>2059</v>
      </c>
    </row>
    <row r="718" spans="1:4" ht="12.75">
      <c r="A718" s="173">
        <v>13090014</v>
      </c>
      <c r="B718" t="s">
        <v>1868</v>
      </c>
      <c r="C718" t="s">
        <v>1315</v>
      </c>
      <c r="D718" t="s">
        <v>2059</v>
      </c>
    </row>
    <row r="719" spans="1:4" ht="12.75">
      <c r="A719" s="173">
        <v>13090015</v>
      </c>
      <c r="B719" t="s">
        <v>1869</v>
      </c>
      <c r="C719" t="s">
        <v>1118</v>
      </c>
      <c r="D719" t="s">
        <v>2059</v>
      </c>
    </row>
    <row r="720" spans="1:4" ht="12.75">
      <c r="A720" s="173">
        <v>13090016</v>
      </c>
      <c r="B720" t="s">
        <v>1870</v>
      </c>
      <c r="C720" t="s">
        <v>1296</v>
      </c>
      <c r="D720" t="s">
        <v>2059</v>
      </c>
    </row>
    <row r="721" spans="1:4" ht="12.75">
      <c r="A721" s="173">
        <v>13090017</v>
      </c>
      <c r="B721" t="s">
        <v>1871</v>
      </c>
      <c r="C721" t="s">
        <v>1099</v>
      </c>
      <c r="D721" t="s">
        <v>2059</v>
      </c>
    </row>
    <row r="722" spans="1:4" ht="12.75">
      <c r="A722" s="173">
        <v>13090018</v>
      </c>
      <c r="B722" t="s">
        <v>1872</v>
      </c>
      <c r="C722" t="s">
        <v>1150</v>
      </c>
      <c r="D722" t="s">
        <v>2059</v>
      </c>
    </row>
    <row r="723" spans="1:4" ht="12.75">
      <c r="A723" s="173">
        <v>13090019</v>
      </c>
      <c r="B723" t="s">
        <v>1596</v>
      </c>
      <c r="C723" t="s">
        <v>1248</v>
      </c>
      <c r="D723" t="s">
        <v>2059</v>
      </c>
    </row>
    <row r="724" spans="1:4" ht="12.75">
      <c r="A724" s="173">
        <v>13090024</v>
      </c>
      <c r="B724" t="s">
        <v>1724</v>
      </c>
      <c r="C724" t="s">
        <v>1873</v>
      </c>
      <c r="D724" t="s">
        <v>2059</v>
      </c>
    </row>
    <row r="725" spans="1:4" ht="12.75">
      <c r="A725" s="173">
        <v>13090025</v>
      </c>
      <c r="B725" t="s">
        <v>1724</v>
      </c>
      <c r="C725" t="s">
        <v>1582</v>
      </c>
      <c r="D725" t="s">
        <v>2059</v>
      </c>
    </row>
    <row r="726" spans="1:4" ht="12.75">
      <c r="A726" s="173">
        <v>13100001</v>
      </c>
      <c r="B726" t="s">
        <v>1874</v>
      </c>
      <c r="C726" t="s">
        <v>1739</v>
      </c>
      <c r="D726" t="s">
        <v>2056</v>
      </c>
    </row>
    <row r="727" spans="1:4" ht="12.75">
      <c r="A727" s="173">
        <v>13100002</v>
      </c>
      <c r="B727" t="s">
        <v>1875</v>
      </c>
      <c r="C727" t="s">
        <v>1296</v>
      </c>
      <c r="D727" t="s">
        <v>2056</v>
      </c>
    </row>
    <row r="728" spans="1:4" ht="12.75">
      <c r="A728" s="173">
        <v>13100003</v>
      </c>
      <c r="B728" t="s">
        <v>1509</v>
      </c>
      <c r="C728" t="s">
        <v>1504</v>
      </c>
      <c r="D728" t="s">
        <v>2056</v>
      </c>
    </row>
    <row r="729" spans="1:4" ht="12.75">
      <c r="A729" s="173">
        <v>13100004</v>
      </c>
      <c r="B729" t="s">
        <v>1876</v>
      </c>
      <c r="C729" t="s">
        <v>1131</v>
      </c>
      <c r="D729" t="s">
        <v>2056</v>
      </c>
    </row>
    <row r="730" spans="1:4" ht="12.75">
      <c r="A730" s="173">
        <v>13100005</v>
      </c>
      <c r="B730" t="s">
        <v>1877</v>
      </c>
      <c r="C730" t="s">
        <v>1878</v>
      </c>
      <c r="D730" t="s">
        <v>2056</v>
      </c>
    </row>
    <row r="731" spans="1:4" ht="12.75">
      <c r="A731" s="173">
        <v>13100006</v>
      </c>
      <c r="B731" t="s">
        <v>1879</v>
      </c>
      <c r="C731" t="s">
        <v>1287</v>
      </c>
      <c r="D731" t="s">
        <v>2056</v>
      </c>
    </row>
    <row r="732" spans="1:4" ht="12.75">
      <c r="A732" s="173">
        <v>13100008</v>
      </c>
      <c r="B732" t="s">
        <v>1880</v>
      </c>
      <c r="C732" t="s">
        <v>1282</v>
      </c>
      <c r="D732" t="s">
        <v>2056</v>
      </c>
    </row>
    <row r="733" spans="1:4" ht="12.75">
      <c r="A733" s="173">
        <v>13100010</v>
      </c>
      <c r="B733" t="s">
        <v>1503</v>
      </c>
      <c r="C733" t="s">
        <v>1228</v>
      </c>
      <c r="D733" t="s">
        <v>2056</v>
      </c>
    </row>
    <row r="734" spans="1:4" ht="12.75">
      <c r="A734" s="173">
        <v>13100011</v>
      </c>
      <c r="B734" t="s">
        <v>1881</v>
      </c>
      <c r="C734" t="s">
        <v>1282</v>
      </c>
      <c r="D734" t="s">
        <v>2056</v>
      </c>
    </row>
    <row r="735" spans="1:4" ht="12.75">
      <c r="A735" s="173">
        <v>13100012</v>
      </c>
      <c r="B735" t="s">
        <v>1882</v>
      </c>
      <c r="C735" t="s">
        <v>1883</v>
      </c>
      <c r="D735" t="s">
        <v>2056</v>
      </c>
    </row>
    <row r="736" spans="1:4" ht="12.75">
      <c r="A736" s="173">
        <v>13100018</v>
      </c>
      <c r="B736" t="s">
        <v>1476</v>
      </c>
      <c r="C736" t="s">
        <v>1319</v>
      </c>
      <c r="D736" t="s">
        <v>2056</v>
      </c>
    </row>
    <row r="737" spans="1:4" ht="12.75">
      <c r="A737" s="173">
        <v>13100019</v>
      </c>
      <c r="B737" t="s">
        <v>1884</v>
      </c>
      <c r="C737" t="s">
        <v>1120</v>
      </c>
      <c r="D737" t="s">
        <v>2056</v>
      </c>
    </row>
    <row r="738" spans="1:4" ht="12.75">
      <c r="A738" s="173">
        <v>13100020</v>
      </c>
      <c r="B738" t="s">
        <v>1885</v>
      </c>
      <c r="C738" t="s">
        <v>1886</v>
      </c>
      <c r="D738" t="s">
        <v>2056</v>
      </c>
    </row>
    <row r="739" spans="1:4" ht="12.75">
      <c r="A739" s="173">
        <v>13100022</v>
      </c>
      <c r="B739" t="s">
        <v>1887</v>
      </c>
      <c r="C739" t="s">
        <v>1888</v>
      </c>
      <c r="D739" t="s">
        <v>2056</v>
      </c>
    </row>
    <row r="740" spans="1:4" ht="12.75">
      <c r="A740" s="173">
        <v>13100024</v>
      </c>
      <c r="B740" t="s">
        <v>1879</v>
      </c>
      <c r="C740" t="s">
        <v>1889</v>
      </c>
      <c r="D740" t="s">
        <v>2056</v>
      </c>
    </row>
    <row r="741" spans="1:4" ht="12.75">
      <c r="A741" s="173">
        <v>13100025</v>
      </c>
      <c r="B741" t="s">
        <v>1890</v>
      </c>
      <c r="C741" t="s">
        <v>1311</v>
      </c>
      <c r="D741" t="s">
        <v>2056</v>
      </c>
    </row>
    <row r="742" spans="1:4" ht="12.75">
      <c r="A742" s="173">
        <v>13100026</v>
      </c>
      <c r="B742" t="s">
        <v>1098</v>
      </c>
      <c r="C742" t="s">
        <v>1225</v>
      </c>
      <c r="D742" t="s">
        <v>2056</v>
      </c>
    </row>
    <row r="743" spans="1:4" ht="12.75">
      <c r="A743" s="173">
        <v>13100028</v>
      </c>
      <c r="B743" t="s">
        <v>1891</v>
      </c>
      <c r="C743" t="s">
        <v>1873</v>
      </c>
      <c r="D743" t="s">
        <v>2056</v>
      </c>
    </row>
    <row r="744" spans="1:4" ht="12.75">
      <c r="A744" s="173">
        <v>13100033</v>
      </c>
      <c r="B744" t="s">
        <v>1476</v>
      </c>
      <c r="C744" t="s">
        <v>1892</v>
      </c>
      <c r="D744" t="s">
        <v>2056</v>
      </c>
    </row>
    <row r="745" spans="1:4" ht="12.75">
      <c r="A745" s="173">
        <v>13100034</v>
      </c>
      <c r="B745" t="s">
        <v>1893</v>
      </c>
      <c r="C745" t="s">
        <v>1633</v>
      </c>
      <c r="D745" t="s">
        <v>2056</v>
      </c>
    </row>
    <row r="746" spans="1:4" ht="12.75">
      <c r="A746" s="173">
        <v>13100035</v>
      </c>
      <c r="B746" t="s">
        <v>1818</v>
      </c>
      <c r="C746" t="s">
        <v>1224</v>
      </c>
      <c r="D746" t="s">
        <v>2056</v>
      </c>
    </row>
    <row r="747" spans="1:4" ht="12.75">
      <c r="A747" s="173">
        <v>13100038</v>
      </c>
      <c r="B747" t="s">
        <v>1894</v>
      </c>
      <c r="C747" t="s">
        <v>1108</v>
      </c>
      <c r="D747" t="s">
        <v>2056</v>
      </c>
    </row>
    <row r="748" spans="1:4" ht="12.75">
      <c r="A748" s="173">
        <v>13100039</v>
      </c>
      <c r="B748" t="s">
        <v>1893</v>
      </c>
      <c r="C748" t="s">
        <v>1282</v>
      </c>
      <c r="D748" t="s">
        <v>2056</v>
      </c>
    </row>
    <row r="749" spans="1:4" ht="12.75">
      <c r="A749" s="173">
        <v>13100041</v>
      </c>
      <c r="B749" t="s">
        <v>1881</v>
      </c>
      <c r="C749" t="s">
        <v>1104</v>
      </c>
      <c r="D749" t="s">
        <v>2056</v>
      </c>
    </row>
    <row r="750" spans="1:4" ht="12.75">
      <c r="A750" s="173">
        <v>13100042</v>
      </c>
      <c r="B750" t="s">
        <v>1895</v>
      </c>
      <c r="C750" t="s">
        <v>1351</v>
      </c>
      <c r="D750" t="s">
        <v>2056</v>
      </c>
    </row>
    <row r="751" spans="1:4" ht="12.75">
      <c r="A751" s="173">
        <v>13100044</v>
      </c>
      <c r="B751" t="s">
        <v>1705</v>
      </c>
      <c r="C751" t="s">
        <v>1108</v>
      </c>
      <c r="D751" t="s">
        <v>2056</v>
      </c>
    </row>
    <row r="752" spans="1:4" ht="12.75">
      <c r="A752" s="173">
        <v>13100051</v>
      </c>
      <c r="B752" t="s">
        <v>1503</v>
      </c>
      <c r="C752" t="s">
        <v>1287</v>
      </c>
      <c r="D752" t="s">
        <v>2056</v>
      </c>
    </row>
    <row r="753" spans="1:4" ht="12.75">
      <c r="A753" s="173">
        <v>13100054</v>
      </c>
      <c r="B753" t="s">
        <v>1896</v>
      </c>
      <c r="C753" t="s">
        <v>1167</v>
      </c>
      <c r="D753" t="s">
        <v>2056</v>
      </c>
    </row>
    <row r="754" spans="1:4" ht="12.75">
      <c r="A754" s="173">
        <v>13100057</v>
      </c>
      <c r="B754" t="s">
        <v>1897</v>
      </c>
      <c r="C754" t="s">
        <v>1272</v>
      </c>
      <c r="D754" t="s">
        <v>2056</v>
      </c>
    </row>
    <row r="755" spans="1:4" ht="12.75">
      <c r="A755" s="173">
        <v>13100068</v>
      </c>
      <c r="B755" t="s">
        <v>1646</v>
      </c>
      <c r="C755" t="s">
        <v>1189</v>
      </c>
      <c r="D755" t="s">
        <v>2056</v>
      </c>
    </row>
    <row r="756" spans="1:4" ht="12.75">
      <c r="A756" s="173">
        <v>13100069</v>
      </c>
      <c r="B756" t="s">
        <v>1898</v>
      </c>
      <c r="C756" t="s">
        <v>1431</v>
      </c>
      <c r="D756" t="s">
        <v>2056</v>
      </c>
    </row>
    <row r="757" spans="1:4" ht="12.75">
      <c r="A757" s="173">
        <v>13100070</v>
      </c>
      <c r="B757" t="s">
        <v>1899</v>
      </c>
      <c r="C757" t="s">
        <v>1108</v>
      </c>
      <c r="D757" t="s">
        <v>2056</v>
      </c>
    </row>
    <row r="758" spans="1:4" ht="12.75">
      <c r="A758" s="173">
        <v>13100074</v>
      </c>
      <c r="B758" t="s">
        <v>1900</v>
      </c>
      <c r="C758" t="s">
        <v>1104</v>
      </c>
      <c r="D758" t="s">
        <v>2056</v>
      </c>
    </row>
    <row r="759" spans="1:4" ht="12.75">
      <c r="A759" s="173">
        <v>13100077</v>
      </c>
      <c r="B759" t="s">
        <v>1874</v>
      </c>
      <c r="C759" t="s">
        <v>1901</v>
      </c>
      <c r="D759" t="s">
        <v>2056</v>
      </c>
    </row>
    <row r="760" spans="1:4" ht="12.75">
      <c r="A760" s="173">
        <v>13100082</v>
      </c>
      <c r="B760" t="s">
        <v>1902</v>
      </c>
      <c r="C760" t="s">
        <v>1431</v>
      </c>
      <c r="D760" t="s">
        <v>2056</v>
      </c>
    </row>
    <row r="761" spans="1:4" ht="12.75">
      <c r="A761" s="173">
        <v>13100090</v>
      </c>
      <c r="B761" t="s">
        <v>1903</v>
      </c>
      <c r="C761" t="s">
        <v>1904</v>
      </c>
      <c r="D761" t="s">
        <v>2056</v>
      </c>
    </row>
    <row r="762" spans="1:4" ht="12.75">
      <c r="A762" s="173">
        <v>13100092</v>
      </c>
      <c r="B762" t="s">
        <v>1905</v>
      </c>
      <c r="C762" t="s">
        <v>1156</v>
      </c>
      <c r="D762" t="s">
        <v>2056</v>
      </c>
    </row>
    <row r="763" spans="1:4" ht="12.75">
      <c r="A763" s="173">
        <v>13100093</v>
      </c>
      <c r="B763" t="s">
        <v>1906</v>
      </c>
      <c r="C763" t="s">
        <v>1907</v>
      </c>
      <c r="D763" t="s">
        <v>2056</v>
      </c>
    </row>
    <row r="764" spans="1:4" ht="12.75">
      <c r="A764" s="173">
        <v>13100094</v>
      </c>
      <c r="B764" t="s">
        <v>1908</v>
      </c>
      <c r="C764" t="s">
        <v>1322</v>
      </c>
      <c r="D764" t="s">
        <v>2056</v>
      </c>
    </row>
    <row r="765" spans="1:4" ht="12.75">
      <c r="A765" s="173">
        <v>13100095</v>
      </c>
      <c r="B765" t="s">
        <v>1909</v>
      </c>
      <c r="C765" t="s">
        <v>1152</v>
      </c>
      <c r="D765" t="s">
        <v>2056</v>
      </c>
    </row>
    <row r="766" spans="1:4" ht="12.75">
      <c r="A766" s="173">
        <v>13100097</v>
      </c>
      <c r="B766" t="s">
        <v>1910</v>
      </c>
      <c r="C766" t="s">
        <v>1911</v>
      </c>
      <c r="D766" t="s">
        <v>2056</v>
      </c>
    </row>
    <row r="767" spans="1:4" ht="12.75">
      <c r="A767" s="173">
        <v>13100098</v>
      </c>
      <c r="B767" t="s">
        <v>1109</v>
      </c>
      <c r="C767" t="s">
        <v>1912</v>
      </c>
      <c r="D767" t="s">
        <v>2056</v>
      </c>
    </row>
    <row r="768" spans="1:4" ht="12.75">
      <c r="A768" s="173">
        <v>13100099</v>
      </c>
      <c r="B768" t="s">
        <v>1913</v>
      </c>
      <c r="C768" t="s">
        <v>1914</v>
      </c>
      <c r="D768" t="s">
        <v>2056</v>
      </c>
    </row>
    <row r="769" spans="1:4" ht="12.75">
      <c r="A769" s="173">
        <v>13100100</v>
      </c>
      <c r="B769" t="s">
        <v>1915</v>
      </c>
      <c r="C769" t="s">
        <v>1409</v>
      </c>
      <c r="D769" t="s">
        <v>2056</v>
      </c>
    </row>
    <row r="770" spans="1:4" ht="12.75">
      <c r="A770" s="173">
        <v>13100101</v>
      </c>
      <c r="B770" t="s">
        <v>1916</v>
      </c>
      <c r="C770" t="s">
        <v>1280</v>
      </c>
      <c r="D770" t="s">
        <v>2056</v>
      </c>
    </row>
    <row r="771" spans="1:4" ht="12.75">
      <c r="A771" s="173">
        <v>13110001</v>
      </c>
      <c r="B771" t="s">
        <v>1917</v>
      </c>
      <c r="C771" t="s">
        <v>1225</v>
      </c>
      <c r="D771" t="s">
        <v>2062</v>
      </c>
    </row>
    <row r="772" spans="1:4" ht="12.75">
      <c r="A772" s="173">
        <v>13110002</v>
      </c>
      <c r="B772" t="s">
        <v>1875</v>
      </c>
      <c r="C772" t="s">
        <v>1731</v>
      </c>
      <c r="D772" t="s">
        <v>2062</v>
      </c>
    </row>
    <row r="773" spans="1:4" ht="12.75">
      <c r="A773" s="173">
        <v>13110003</v>
      </c>
      <c r="B773" t="s">
        <v>1918</v>
      </c>
      <c r="C773" t="s">
        <v>1409</v>
      </c>
      <c r="D773" t="s">
        <v>2062</v>
      </c>
    </row>
    <row r="774" spans="1:4" ht="12.75">
      <c r="A774" s="173">
        <v>13110004</v>
      </c>
      <c r="B774" t="s">
        <v>1391</v>
      </c>
      <c r="C774" t="s">
        <v>881</v>
      </c>
      <c r="D774" t="s">
        <v>2062</v>
      </c>
    </row>
    <row r="775" spans="1:4" ht="12.75">
      <c r="A775" s="173">
        <v>13110005</v>
      </c>
      <c r="B775" t="s">
        <v>1919</v>
      </c>
      <c r="C775" t="s">
        <v>1114</v>
      </c>
      <c r="D775" t="s">
        <v>2062</v>
      </c>
    </row>
    <row r="776" spans="1:4" ht="12.75">
      <c r="A776" s="173">
        <v>13110006</v>
      </c>
      <c r="B776" t="s">
        <v>1920</v>
      </c>
      <c r="C776" t="s">
        <v>1921</v>
      </c>
      <c r="D776" t="s">
        <v>2062</v>
      </c>
    </row>
    <row r="777" spans="1:4" ht="12.75">
      <c r="A777" s="173">
        <v>13110007</v>
      </c>
      <c r="B777" t="s">
        <v>1800</v>
      </c>
      <c r="C777" t="s">
        <v>1365</v>
      </c>
      <c r="D777" t="s">
        <v>2062</v>
      </c>
    </row>
    <row r="778" spans="1:4" ht="12.75">
      <c r="A778" s="173">
        <v>13110008</v>
      </c>
      <c r="B778" t="s">
        <v>1922</v>
      </c>
      <c r="C778" t="s">
        <v>1923</v>
      </c>
      <c r="D778" t="s">
        <v>2062</v>
      </c>
    </row>
    <row r="779" spans="1:4" ht="12.75">
      <c r="A779" s="173">
        <v>13110009</v>
      </c>
      <c r="B779" t="s">
        <v>1924</v>
      </c>
      <c r="C779" t="s">
        <v>1457</v>
      </c>
      <c r="D779" t="s">
        <v>2062</v>
      </c>
    </row>
    <row r="780" spans="1:4" ht="12.75">
      <c r="A780" s="173">
        <v>13110010</v>
      </c>
      <c r="B780" t="s">
        <v>1925</v>
      </c>
      <c r="C780" t="s">
        <v>1272</v>
      </c>
      <c r="D780" t="s">
        <v>2062</v>
      </c>
    </row>
    <row r="781" spans="1:4" ht="12.75">
      <c r="A781" s="173">
        <v>13110011</v>
      </c>
      <c r="B781" t="s">
        <v>1926</v>
      </c>
      <c r="C781" t="s">
        <v>1219</v>
      </c>
      <c r="D781" t="s">
        <v>2062</v>
      </c>
    </row>
    <row r="782" spans="1:4" ht="12.75">
      <c r="A782" s="173">
        <v>13110012</v>
      </c>
      <c r="B782" t="s">
        <v>1927</v>
      </c>
      <c r="C782" t="s">
        <v>1395</v>
      </c>
      <c r="D782" t="s">
        <v>2062</v>
      </c>
    </row>
    <row r="783" spans="1:4" ht="12.75">
      <c r="A783" s="173">
        <v>13110013</v>
      </c>
      <c r="B783" t="s">
        <v>1928</v>
      </c>
      <c r="C783" t="s">
        <v>1271</v>
      </c>
      <c r="D783" t="s">
        <v>2062</v>
      </c>
    </row>
    <row r="784" spans="1:4" ht="12.75">
      <c r="A784" s="173">
        <v>13110014</v>
      </c>
      <c r="B784" t="s">
        <v>1436</v>
      </c>
      <c r="C784" t="s">
        <v>1093</v>
      </c>
      <c r="D784" t="s">
        <v>2062</v>
      </c>
    </row>
    <row r="785" spans="1:4" ht="12.75">
      <c r="A785" s="173">
        <v>13110015</v>
      </c>
      <c r="B785" t="s">
        <v>1929</v>
      </c>
      <c r="C785" t="s">
        <v>1162</v>
      </c>
      <c r="D785" t="s">
        <v>2062</v>
      </c>
    </row>
    <row r="786" spans="1:4" ht="12.75">
      <c r="A786" s="173">
        <v>13110016</v>
      </c>
      <c r="B786" t="s">
        <v>1930</v>
      </c>
      <c r="C786" t="s">
        <v>1199</v>
      </c>
      <c r="D786" t="s">
        <v>2062</v>
      </c>
    </row>
    <row r="787" spans="1:4" ht="12.75">
      <c r="A787" s="173">
        <v>13110017</v>
      </c>
      <c r="B787" t="s">
        <v>1931</v>
      </c>
      <c r="C787" t="s">
        <v>1731</v>
      </c>
      <c r="D787" t="s">
        <v>2062</v>
      </c>
    </row>
    <row r="788" spans="1:4" ht="12.75">
      <c r="A788" s="173">
        <v>13110019</v>
      </c>
      <c r="B788" t="s">
        <v>1932</v>
      </c>
      <c r="C788" t="s">
        <v>1216</v>
      </c>
      <c r="D788" t="s">
        <v>2062</v>
      </c>
    </row>
    <row r="789" spans="1:4" ht="12.75">
      <c r="A789" s="173">
        <v>13110020</v>
      </c>
      <c r="B789" t="s">
        <v>1933</v>
      </c>
      <c r="C789" t="s">
        <v>1934</v>
      </c>
      <c r="D789" t="s">
        <v>2062</v>
      </c>
    </row>
    <row r="790" spans="1:4" ht="12.75">
      <c r="A790" s="173">
        <v>13110021</v>
      </c>
      <c r="B790" t="s">
        <v>1935</v>
      </c>
      <c r="C790" t="s">
        <v>916</v>
      </c>
      <c r="D790" t="s">
        <v>2062</v>
      </c>
    </row>
    <row r="791" spans="1:4" ht="12.75">
      <c r="A791" s="173">
        <v>13110022</v>
      </c>
      <c r="B791" t="s">
        <v>1936</v>
      </c>
      <c r="C791" t="s">
        <v>1937</v>
      </c>
      <c r="D791" t="s">
        <v>2062</v>
      </c>
    </row>
    <row r="792" spans="1:4" ht="12.75">
      <c r="A792" s="173">
        <v>13110023</v>
      </c>
      <c r="B792" t="s">
        <v>1308</v>
      </c>
      <c r="C792" t="s">
        <v>1099</v>
      </c>
      <c r="D792" t="s">
        <v>2062</v>
      </c>
    </row>
    <row r="793" spans="1:4" ht="12.75">
      <c r="A793" s="173">
        <v>13110024</v>
      </c>
      <c r="B793" t="s">
        <v>1540</v>
      </c>
      <c r="C793" t="s">
        <v>1938</v>
      </c>
      <c r="D793" t="s">
        <v>2062</v>
      </c>
    </row>
    <row r="794" spans="1:4" ht="12.75">
      <c r="A794" s="173">
        <v>13110026</v>
      </c>
      <c r="B794" t="s">
        <v>1939</v>
      </c>
      <c r="C794" t="s">
        <v>1940</v>
      </c>
      <c r="D794" t="s">
        <v>2062</v>
      </c>
    </row>
    <row r="795" spans="1:4" ht="12.75">
      <c r="A795" s="173">
        <v>13110027</v>
      </c>
      <c r="B795" t="s">
        <v>1941</v>
      </c>
      <c r="C795" t="s">
        <v>1287</v>
      </c>
      <c r="D795" t="s">
        <v>2062</v>
      </c>
    </row>
    <row r="796" spans="1:4" ht="12.75">
      <c r="A796" s="173">
        <v>13110028</v>
      </c>
      <c r="B796" t="s">
        <v>1942</v>
      </c>
      <c r="C796" t="s">
        <v>1482</v>
      </c>
      <c r="D796" t="s">
        <v>2062</v>
      </c>
    </row>
    <row r="797" spans="1:4" ht="12.75">
      <c r="A797" s="173">
        <v>13110030</v>
      </c>
      <c r="B797" t="s">
        <v>1942</v>
      </c>
      <c r="C797" t="s">
        <v>1284</v>
      </c>
      <c r="D797" t="s">
        <v>2062</v>
      </c>
    </row>
    <row r="798" spans="1:4" ht="12.75">
      <c r="A798" s="173">
        <v>13110031</v>
      </c>
      <c r="B798" t="s">
        <v>1942</v>
      </c>
      <c r="C798" t="s">
        <v>1296</v>
      </c>
      <c r="D798" t="s">
        <v>2062</v>
      </c>
    </row>
    <row r="799" spans="1:4" ht="12.75">
      <c r="A799" s="173">
        <v>13110032</v>
      </c>
      <c r="B799" t="s">
        <v>1943</v>
      </c>
      <c r="C799" t="s">
        <v>1224</v>
      </c>
      <c r="D799" t="s">
        <v>2062</v>
      </c>
    </row>
    <row r="800" spans="1:4" ht="12.75">
      <c r="A800" s="173">
        <v>13110033</v>
      </c>
      <c r="B800" t="s">
        <v>1944</v>
      </c>
      <c r="C800" t="s">
        <v>1395</v>
      </c>
      <c r="D800" t="s">
        <v>2062</v>
      </c>
    </row>
    <row r="801" spans="1:4" ht="12.75">
      <c r="A801" s="173">
        <v>13110034</v>
      </c>
      <c r="B801" t="s">
        <v>1244</v>
      </c>
      <c r="C801" t="s">
        <v>1945</v>
      </c>
      <c r="D801" t="s">
        <v>2062</v>
      </c>
    </row>
    <row r="802" spans="1:4" ht="12.75">
      <c r="A802" s="173">
        <v>13110035</v>
      </c>
      <c r="B802" t="s">
        <v>1946</v>
      </c>
      <c r="C802" t="s">
        <v>1365</v>
      </c>
      <c r="D802" t="s">
        <v>2062</v>
      </c>
    </row>
    <row r="803" spans="1:4" ht="12.75">
      <c r="A803" s="173">
        <v>13110036</v>
      </c>
      <c r="B803" t="s">
        <v>1540</v>
      </c>
      <c r="C803" t="s">
        <v>1269</v>
      </c>
      <c r="D803" t="s">
        <v>2062</v>
      </c>
    </row>
    <row r="804" spans="1:4" ht="12.75">
      <c r="A804" s="173">
        <v>13110038</v>
      </c>
      <c r="B804" t="s">
        <v>1947</v>
      </c>
      <c r="C804" t="s">
        <v>1093</v>
      </c>
      <c r="D804" t="s">
        <v>2062</v>
      </c>
    </row>
    <row r="805" spans="1:4" ht="12.75">
      <c r="A805" s="173">
        <v>13110040</v>
      </c>
      <c r="B805" t="s">
        <v>1948</v>
      </c>
      <c r="C805" t="s">
        <v>1949</v>
      </c>
      <c r="D805" t="s">
        <v>2062</v>
      </c>
    </row>
    <row r="806" spans="1:4" ht="12.75">
      <c r="A806" s="173">
        <v>13110042</v>
      </c>
      <c r="B806" t="s">
        <v>1950</v>
      </c>
      <c r="C806" t="s">
        <v>1224</v>
      </c>
      <c r="D806" t="s">
        <v>2062</v>
      </c>
    </row>
    <row r="807" spans="1:4" ht="12.75">
      <c r="A807" s="173">
        <v>13110043</v>
      </c>
      <c r="B807" t="s">
        <v>1951</v>
      </c>
      <c r="C807" t="s">
        <v>1224</v>
      </c>
      <c r="D807" t="s">
        <v>2062</v>
      </c>
    </row>
    <row r="808" spans="1:4" ht="12.75">
      <c r="A808" s="173">
        <v>13110044</v>
      </c>
      <c r="B808" t="s">
        <v>1915</v>
      </c>
      <c r="C808" t="s">
        <v>1409</v>
      </c>
      <c r="D808" t="s">
        <v>2062</v>
      </c>
    </row>
    <row r="809" spans="1:4" ht="12.75">
      <c r="A809" s="173">
        <v>13110045</v>
      </c>
      <c r="B809" t="s">
        <v>1215</v>
      </c>
      <c r="C809" t="s">
        <v>1102</v>
      </c>
      <c r="D809" t="s">
        <v>2062</v>
      </c>
    </row>
    <row r="810" spans="1:4" ht="12.75">
      <c r="A810" s="173">
        <v>13110046</v>
      </c>
      <c r="B810" t="s">
        <v>1215</v>
      </c>
      <c r="C810" t="s">
        <v>1108</v>
      </c>
      <c r="D810" t="s">
        <v>2062</v>
      </c>
    </row>
    <row r="811" spans="1:4" ht="12.75">
      <c r="A811" s="173">
        <v>13110047</v>
      </c>
      <c r="B811" t="s">
        <v>1952</v>
      </c>
      <c r="C811" t="s">
        <v>1873</v>
      </c>
      <c r="D811" t="s">
        <v>2062</v>
      </c>
    </row>
    <row r="812" spans="1:4" ht="12.75">
      <c r="A812" s="173">
        <v>13110048</v>
      </c>
      <c r="B812" t="s">
        <v>1540</v>
      </c>
      <c r="C812" t="s">
        <v>1118</v>
      </c>
      <c r="D812" t="s">
        <v>2062</v>
      </c>
    </row>
    <row r="813" spans="1:4" ht="12.75">
      <c r="A813" s="173">
        <v>13110049</v>
      </c>
      <c r="B813" t="s">
        <v>1953</v>
      </c>
      <c r="C813" t="s">
        <v>1538</v>
      </c>
      <c r="D813" t="s">
        <v>2062</v>
      </c>
    </row>
    <row r="814" spans="1:4" ht="12.75">
      <c r="A814" s="173">
        <v>13110050</v>
      </c>
      <c r="B814" t="s">
        <v>1263</v>
      </c>
      <c r="C814" t="s">
        <v>1329</v>
      </c>
      <c r="D814" t="s">
        <v>2062</v>
      </c>
    </row>
    <row r="815" spans="1:4" ht="12.75">
      <c r="A815" s="173">
        <v>13110051</v>
      </c>
      <c r="B815" t="s">
        <v>1954</v>
      </c>
      <c r="C815" t="s">
        <v>1272</v>
      </c>
      <c r="D815" t="s">
        <v>2062</v>
      </c>
    </row>
    <row r="816" spans="1:4" ht="12.75">
      <c r="A816" s="173">
        <v>13110052</v>
      </c>
      <c r="B816" t="s">
        <v>1955</v>
      </c>
      <c r="C816" t="s">
        <v>1956</v>
      </c>
      <c r="D816" t="s">
        <v>2062</v>
      </c>
    </row>
    <row r="817" spans="1:4" ht="12.75">
      <c r="A817" s="173">
        <v>13110053</v>
      </c>
      <c r="B817" t="s">
        <v>1957</v>
      </c>
      <c r="C817" t="s">
        <v>1303</v>
      </c>
      <c r="D817" t="s">
        <v>2062</v>
      </c>
    </row>
    <row r="818" spans="1:4" ht="12.75">
      <c r="A818" s="173">
        <v>13110056</v>
      </c>
      <c r="B818" t="s">
        <v>1958</v>
      </c>
      <c r="C818" t="s">
        <v>1224</v>
      </c>
      <c r="D818" t="s">
        <v>2062</v>
      </c>
    </row>
    <row r="819" spans="1:4" ht="12.75">
      <c r="A819" s="173">
        <v>13110057</v>
      </c>
      <c r="B819" t="s">
        <v>1959</v>
      </c>
      <c r="C819" t="s">
        <v>1167</v>
      </c>
      <c r="D819" t="s">
        <v>2062</v>
      </c>
    </row>
    <row r="820" spans="1:4" ht="12.75">
      <c r="A820" s="173">
        <v>13110058</v>
      </c>
      <c r="B820" t="s">
        <v>1922</v>
      </c>
      <c r="C820" t="s">
        <v>1292</v>
      </c>
      <c r="D820" t="s">
        <v>2062</v>
      </c>
    </row>
    <row r="821" spans="1:4" ht="12.75">
      <c r="A821" s="173">
        <v>13110059</v>
      </c>
      <c r="B821" t="s">
        <v>1960</v>
      </c>
      <c r="C821" t="s">
        <v>1433</v>
      </c>
      <c r="D821" t="s">
        <v>2062</v>
      </c>
    </row>
    <row r="822" spans="1:4" ht="12.75">
      <c r="A822" s="173">
        <v>13110060</v>
      </c>
      <c r="B822" t="s">
        <v>1961</v>
      </c>
      <c r="C822" t="s">
        <v>1163</v>
      </c>
      <c r="D822" t="s">
        <v>2062</v>
      </c>
    </row>
    <row r="823" spans="1:4" ht="12.75">
      <c r="A823" s="173">
        <v>13110062</v>
      </c>
      <c r="B823" t="s">
        <v>1962</v>
      </c>
      <c r="C823" t="s">
        <v>1272</v>
      </c>
      <c r="D823" t="s">
        <v>2062</v>
      </c>
    </row>
    <row r="824" spans="1:4" ht="12.75">
      <c r="A824" s="173">
        <v>13110063</v>
      </c>
      <c r="B824" t="s">
        <v>1963</v>
      </c>
      <c r="C824" t="s">
        <v>1154</v>
      </c>
      <c r="D824" t="s">
        <v>2062</v>
      </c>
    </row>
    <row r="825" spans="1:4" ht="12.75">
      <c r="A825" s="173">
        <v>13110064</v>
      </c>
      <c r="B825" t="s">
        <v>1964</v>
      </c>
      <c r="C825" t="s">
        <v>1504</v>
      </c>
      <c r="D825" t="s">
        <v>2062</v>
      </c>
    </row>
    <row r="826" spans="1:4" ht="12.75">
      <c r="A826" s="173">
        <v>13110065</v>
      </c>
      <c r="B826" t="s">
        <v>1964</v>
      </c>
      <c r="C826" t="s">
        <v>1272</v>
      </c>
      <c r="D826" t="s">
        <v>2062</v>
      </c>
    </row>
    <row r="827" spans="1:4" ht="12.75">
      <c r="A827" s="173">
        <v>13110066</v>
      </c>
      <c r="B827" t="s">
        <v>1965</v>
      </c>
      <c r="C827" t="s">
        <v>1108</v>
      </c>
      <c r="D827" t="s">
        <v>2062</v>
      </c>
    </row>
    <row r="828" spans="1:4" ht="12.75">
      <c r="A828" s="173">
        <v>13110067</v>
      </c>
      <c r="B828" t="s">
        <v>1922</v>
      </c>
      <c r="C828" t="s">
        <v>1923</v>
      </c>
      <c r="D828" t="s">
        <v>2062</v>
      </c>
    </row>
    <row r="829" spans="1:4" ht="12.75">
      <c r="A829" s="173">
        <v>13110068</v>
      </c>
      <c r="B829" t="s">
        <v>1966</v>
      </c>
      <c r="C829" t="s">
        <v>1118</v>
      </c>
      <c r="D829" t="s">
        <v>2062</v>
      </c>
    </row>
    <row r="830" spans="1:4" ht="12.75">
      <c r="A830" s="173">
        <v>13110069</v>
      </c>
      <c r="B830" t="s">
        <v>1918</v>
      </c>
      <c r="C830" t="s">
        <v>1967</v>
      </c>
      <c r="D830" t="s">
        <v>2062</v>
      </c>
    </row>
    <row r="831" spans="1:4" ht="12.75">
      <c r="A831" s="173">
        <v>13110070</v>
      </c>
      <c r="B831" t="s">
        <v>1436</v>
      </c>
      <c r="C831" t="s">
        <v>1186</v>
      </c>
      <c r="D831" t="s">
        <v>2062</v>
      </c>
    </row>
    <row r="832" spans="1:4" ht="12.75">
      <c r="A832" s="173">
        <v>13110071</v>
      </c>
      <c r="B832" t="s">
        <v>1919</v>
      </c>
      <c r="C832" t="s">
        <v>1224</v>
      </c>
      <c r="D832" t="s">
        <v>2062</v>
      </c>
    </row>
    <row r="833" spans="1:4" ht="12.75">
      <c r="A833" s="173">
        <v>13110072</v>
      </c>
      <c r="B833" t="s">
        <v>1919</v>
      </c>
      <c r="C833" t="s">
        <v>1968</v>
      </c>
      <c r="D833" t="s">
        <v>2062</v>
      </c>
    </row>
    <row r="834" spans="1:4" ht="12.75">
      <c r="A834" s="173">
        <v>13110073</v>
      </c>
      <c r="B834" t="s">
        <v>1969</v>
      </c>
      <c r="C834" t="s">
        <v>1120</v>
      </c>
      <c r="D834" t="s">
        <v>2062</v>
      </c>
    </row>
    <row r="835" spans="1:4" ht="12.75">
      <c r="A835" s="173">
        <v>13110074</v>
      </c>
      <c r="B835" t="s">
        <v>1970</v>
      </c>
      <c r="C835" t="s">
        <v>1149</v>
      </c>
      <c r="D835" t="s">
        <v>2062</v>
      </c>
    </row>
    <row r="836" spans="1:4" ht="12.75">
      <c r="A836" s="173">
        <v>13110075</v>
      </c>
      <c r="B836" t="s">
        <v>1235</v>
      </c>
      <c r="C836" t="s">
        <v>1157</v>
      </c>
      <c r="D836" t="s">
        <v>2062</v>
      </c>
    </row>
    <row r="837" spans="1:4" ht="12.75">
      <c r="A837" s="173">
        <v>13110076</v>
      </c>
      <c r="B837" t="s">
        <v>1971</v>
      </c>
      <c r="C837" t="s">
        <v>1365</v>
      </c>
      <c r="D837" t="s">
        <v>2062</v>
      </c>
    </row>
    <row r="838" spans="1:4" ht="12.75">
      <c r="A838" s="173">
        <v>13110077</v>
      </c>
      <c r="B838" t="s">
        <v>1972</v>
      </c>
      <c r="C838" t="s">
        <v>1506</v>
      </c>
      <c r="D838" t="s">
        <v>2062</v>
      </c>
    </row>
    <row r="839" spans="1:4" ht="12.75">
      <c r="A839" s="173">
        <v>13110078</v>
      </c>
      <c r="B839" t="s">
        <v>1919</v>
      </c>
      <c r="C839" t="s">
        <v>1150</v>
      </c>
      <c r="D839" t="s">
        <v>2062</v>
      </c>
    </row>
    <row r="840" spans="1:4" ht="12.75">
      <c r="A840" s="173">
        <v>13110080</v>
      </c>
      <c r="B840" t="s">
        <v>1973</v>
      </c>
      <c r="C840" t="s">
        <v>1163</v>
      </c>
      <c r="D840" t="s">
        <v>2062</v>
      </c>
    </row>
    <row r="841" spans="1:4" ht="12.75">
      <c r="A841" s="173">
        <v>13110082</v>
      </c>
      <c r="B841" t="s">
        <v>1443</v>
      </c>
      <c r="C841" t="s">
        <v>1409</v>
      </c>
      <c r="D841" t="s">
        <v>2062</v>
      </c>
    </row>
    <row r="842" spans="1:4" ht="12.75">
      <c r="A842" s="173">
        <v>13110083</v>
      </c>
      <c r="B842" t="s">
        <v>1443</v>
      </c>
      <c r="C842" t="s">
        <v>1116</v>
      </c>
      <c r="D842" t="s">
        <v>2062</v>
      </c>
    </row>
    <row r="843" spans="1:4" ht="12.75">
      <c r="A843" s="173">
        <v>13110084</v>
      </c>
      <c r="B843" t="s">
        <v>1969</v>
      </c>
      <c r="C843" t="s">
        <v>1224</v>
      </c>
      <c r="D843" t="s">
        <v>2062</v>
      </c>
    </row>
    <row r="844" spans="1:4" ht="12.75">
      <c r="A844" s="173">
        <v>13110085</v>
      </c>
      <c r="B844" t="s">
        <v>1974</v>
      </c>
      <c r="C844" t="s">
        <v>1149</v>
      </c>
      <c r="D844" t="s">
        <v>2062</v>
      </c>
    </row>
    <row r="845" spans="1:4" ht="12.75">
      <c r="A845" s="173">
        <v>13110086</v>
      </c>
      <c r="B845" t="s">
        <v>1908</v>
      </c>
      <c r="C845" t="s">
        <v>1433</v>
      </c>
      <c r="D845" t="s">
        <v>2062</v>
      </c>
    </row>
    <row r="846" spans="1:4" ht="12.75">
      <c r="A846" s="173">
        <v>13110087</v>
      </c>
      <c r="B846" t="s">
        <v>1436</v>
      </c>
      <c r="C846" t="s">
        <v>1975</v>
      </c>
      <c r="D846" t="s">
        <v>2062</v>
      </c>
    </row>
    <row r="847" spans="1:4" ht="12.75">
      <c r="A847" s="173">
        <v>13110089</v>
      </c>
      <c r="B847" t="s">
        <v>1953</v>
      </c>
      <c r="C847" t="s">
        <v>1219</v>
      </c>
      <c r="D847" t="s">
        <v>2062</v>
      </c>
    </row>
    <row r="848" spans="1:4" ht="12.75">
      <c r="A848" s="173">
        <v>13110090</v>
      </c>
      <c r="B848" t="s">
        <v>1976</v>
      </c>
      <c r="C848" t="s">
        <v>1118</v>
      </c>
      <c r="D848" t="s">
        <v>2062</v>
      </c>
    </row>
    <row r="849" spans="1:4" ht="12.75">
      <c r="A849" s="173">
        <v>13110091</v>
      </c>
      <c r="B849" t="s">
        <v>1977</v>
      </c>
      <c r="C849" t="s">
        <v>1294</v>
      </c>
      <c r="D849" t="s">
        <v>2062</v>
      </c>
    </row>
    <row r="850" spans="1:4" ht="12.75">
      <c r="A850" s="173">
        <v>13110092</v>
      </c>
      <c r="B850" t="s">
        <v>1540</v>
      </c>
      <c r="C850" t="s">
        <v>1748</v>
      </c>
      <c r="D850" t="s">
        <v>2062</v>
      </c>
    </row>
    <row r="851" spans="1:4" ht="12.75">
      <c r="A851" s="173">
        <v>13110093</v>
      </c>
      <c r="B851" t="s">
        <v>1978</v>
      </c>
      <c r="C851" t="s">
        <v>1940</v>
      </c>
      <c r="D851" t="s">
        <v>2062</v>
      </c>
    </row>
    <row r="852" spans="1:4" ht="12.75">
      <c r="A852" s="173">
        <v>13110094</v>
      </c>
      <c r="B852" t="s">
        <v>1953</v>
      </c>
      <c r="C852" t="s">
        <v>1360</v>
      </c>
      <c r="D852" t="s">
        <v>2062</v>
      </c>
    </row>
    <row r="853" spans="1:4" ht="12.75">
      <c r="A853" s="173">
        <v>13110095</v>
      </c>
      <c r="B853" t="s">
        <v>1953</v>
      </c>
      <c r="C853" t="s">
        <v>1431</v>
      </c>
      <c r="D853" t="s">
        <v>2062</v>
      </c>
    </row>
    <row r="854" spans="1:4" ht="12.75">
      <c r="A854" s="173">
        <v>13110096</v>
      </c>
      <c r="B854" t="s">
        <v>1979</v>
      </c>
      <c r="C854" t="s">
        <v>1118</v>
      </c>
      <c r="D854" t="s">
        <v>2062</v>
      </c>
    </row>
    <row r="855" spans="1:4" ht="12.75">
      <c r="A855" s="173">
        <v>13110097</v>
      </c>
      <c r="B855" t="s">
        <v>1980</v>
      </c>
      <c r="C855" t="s">
        <v>1104</v>
      </c>
      <c r="D855" t="s">
        <v>2062</v>
      </c>
    </row>
    <row r="856" spans="1:4" ht="12.75">
      <c r="A856" s="173">
        <v>13110098</v>
      </c>
      <c r="B856" t="s">
        <v>1965</v>
      </c>
      <c r="C856" t="s">
        <v>1329</v>
      </c>
      <c r="D856" t="s">
        <v>2062</v>
      </c>
    </row>
    <row r="857" spans="1:4" ht="12.75">
      <c r="A857" s="173">
        <v>13110102</v>
      </c>
      <c r="B857" t="s">
        <v>1357</v>
      </c>
      <c r="C857" t="s">
        <v>1981</v>
      </c>
      <c r="D857" t="s">
        <v>2062</v>
      </c>
    </row>
    <row r="858" spans="1:4" ht="12.75">
      <c r="A858" s="173">
        <v>13110103</v>
      </c>
      <c r="B858" t="s">
        <v>1982</v>
      </c>
      <c r="C858" t="s">
        <v>1118</v>
      </c>
      <c r="D858" t="s">
        <v>2062</v>
      </c>
    </row>
    <row r="859" spans="1:4" ht="12.75">
      <c r="A859" s="173">
        <v>13110104</v>
      </c>
      <c r="B859" t="s">
        <v>1983</v>
      </c>
      <c r="C859" t="s">
        <v>1273</v>
      </c>
      <c r="D859" t="s">
        <v>2062</v>
      </c>
    </row>
    <row r="860" spans="1:4" ht="12.75">
      <c r="A860" s="173">
        <v>13110105</v>
      </c>
      <c r="B860" t="s">
        <v>1918</v>
      </c>
      <c r="C860" t="s">
        <v>1739</v>
      </c>
      <c r="D860" t="s">
        <v>2062</v>
      </c>
    </row>
    <row r="861" spans="1:4" ht="12.75">
      <c r="A861" s="173">
        <v>13110107</v>
      </c>
      <c r="B861" t="s">
        <v>1984</v>
      </c>
      <c r="C861" t="s">
        <v>1452</v>
      </c>
      <c r="D861" t="s">
        <v>2062</v>
      </c>
    </row>
    <row r="862" spans="1:4" ht="12.75">
      <c r="A862" s="173">
        <v>13110108</v>
      </c>
      <c r="B862" t="s">
        <v>1963</v>
      </c>
      <c r="C862" t="s">
        <v>1093</v>
      </c>
      <c r="D862" t="s">
        <v>2062</v>
      </c>
    </row>
    <row r="863" spans="1:4" ht="12.75">
      <c r="A863" s="173">
        <v>13110109</v>
      </c>
      <c r="B863" t="s">
        <v>1436</v>
      </c>
      <c r="C863" t="s">
        <v>1433</v>
      </c>
      <c r="D863" t="s">
        <v>2062</v>
      </c>
    </row>
    <row r="864" spans="1:4" ht="12.75">
      <c r="A864" s="173">
        <v>13110110</v>
      </c>
      <c r="B864" t="s">
        <v>1436</v>
      </c>
      <c r="C864" t="s">
        <v>1841</v>
      </c>
      <c r="D864" t="s">
        <v>2062</v>
      </c>
    </row>
    <row r="865" spans="1:4" ht="12.75">
      <c r="A865" s="173">
        <v>13110111</v>
      </c>
      <c r="B865" t="s">
        <v>1985</v>
      </c>
      <c r="C865" t="s">
        <v>1986</v>
      </c>
      <c r="D865" t="s">
        <v>2062</v>
      </c>
    </row>
    <row r="866" spans="1:4" ht="12.75">
      <c r="A866" s="173">
        <v>13110112</v>
      </c>
      <c r="B866" t="s">
        <v>1987</v>
      </c>
      <c r="C866" t="s">
        <v>1551</v>
      </c>
      <c r="D866" t="s">
        <v>2062</v>
      </c>
    </row>
    <row r="867" spans="1:4" ht="12.75">
      <c r="A867" s="173">
        <v>13110113</v>
      </c>
      <c r="B867" t="s">
        <v>1987</v>
      </c>
      <c r="C867" t="s">
        <v>1118</v>
      </c>
      <c r="D867" t="s">
        <v>2062</v>
      </c>
    </row>
    <row r="868" spans="1:4" ht="12.75">
      <c r="A868" s="173">
        <v>13110114</v>
      </c>
      <c r="B868" t="s">
        <v>1244</v>
      </c>
      <c r="C868" t="s">
        <v>1329</v>
      </c>
      <c r="D868" t="s">
        <v>2062</v>
      </c>
    </row>
    <row r="869" spans="1:4" ht="12.75">
      <c r="A869" s="173">
        <v>13110115</v>
      </c>
      <c r="B869" t="s">
        <v>1988</v>
      </c>
      <c r="C869" t="s">
        <v>1199</v>
      </c>
      <c r="D869" t="s">
        <v>2062</v>
      </c>
    </row>
    <row r="870" spans="1:4" ht="12.75">
      <c r="A870" s="173">
        <v>13110116</v>
      </c>
      <c r="B870" t="s">
        <v>1989</v>
      </c>
      <c r="C870" t="s">
        <v>1395</v>
      </c>
      <c r="D870" t="s">
        <v>2062</v>
      </c>
    </row>
    <row r="871" spans="1:4" ht="12.75">
      <c r="A871" s="173">
        <v>13110117</v>
      </c>
      <c r="B871" t="s">
        <v>1989</v>
      </c>
      <c r="C871" t="s">
        <v>1409</v>
      </c>
      <c r="D871" t="s">
        <v>2062</v>
      </c>
    </row>
    <row r="872" spans="1:4" ht="12.75">
      <c r="A872" s="173">
        <v>13110119</v>
      </c>
      <c r="B872" t="s">
        <v>1990</v>
      </c>
      <c r="C872" t="s">
        <v>1273</v>
      </c>
      <c r="D872" t="s">
        <v>2062</v>
      </c>
    </row>
    <row r="873" spans="1:4" ht="12.75">
      <c r="A873" s="173">
        <v>13110120</v>
      </c>
      <c r="B873" t="s">
        <v>1263</v>
      </c>
      <c r="C873" t="s">
        <v>1433</v>
      </c>
      <c r="D873" t="s">
        <v>2062</v>
      </c>
    </row>
    <row r="874" spans="1:4" ht="12.75">
      <c r="A874" s="173">
        <v>13110122</v>
      </c>
      <c r="B874" t="s">
        <v>1988</v>
      </c>
      <c r="C874" t="s">
        <v>1120</v>
      </c>
      <c r="D874" t="s">
        <v>2062</v>
      </c>
    </row>
    <row r="875" spans="1:4" ht="12.75">
      <c r="A875" s="173">
        <v>13110123</v>
      </c>
      <c r="B875" t="s">
        <v>1919</v>
      </c>
      <c r="C875" t="s">
        <v>1991</v>
      </c>
      <c r="D875" t="s">
        <v>2062</v>
      </c>
    </row>
    <row r="876" spans="1:4" ht="12.75">
      <c r="A876" s="173">
        <v>13110124</v>
      </c>
      <c r="B876" t="s">
        <v>1932</v>
      </c>
      <c r="C876" t="s">
        <v>1216</v>
      </c>
      <c r="D876" t="s">
        <v>2062</v>
      </c>
    </row>
    <row r="877" spans="1:4" ht="12.75">
      <c r="A877" s="173">
        <v>13110125</v>
      </c>
      <c r="B877" t="s">
        <v>1992</v>
      </c>
      <c r="C877" t="s">
        <v>1292</v>
      </c>
      <c r="D877" t="s">
        <v>2062</v>
      </c>
    </row>
    <row r="878" spans="1:4" ht="12.75">
      <c r="A878" s="173">
        <v>13110126</v>
      </c>
      <c r="B878" t="s">
        <v>1875</v>
      </c>
      <c r="C878" t="s">
        <v>1640</v>
      </c>
      <c r="D878" t="s">
        <v>2062</v>
      </c>
    </row>
    <row r="879" spans="1:4" ht="12.75">
      <c r="A879" s="173">
        <v>13110127</v>
      </c>
      <c r="B879" t="s">
        <v>1993</v>
      </c>
      <c r="C879" t="s">
        <v>1433</v>
      </c>
      <c r="D879" t="s">
        <v>2062</v>
      </c>
    </row>
    <row r="880" spans="1:4" ht="12.75">
      <c r="A880" s="173">
        <v>13110129</v>
      </c>
      <c r="B880" t="s">
        <v>1308</v>
      </c>
      <c r="C880" t="s">
        <v>1365</v>
      </c>
      <c r="D880" t="s">
        <v>2062</v>
      </c>
    </row>
    <row r="881" spans="1:4" ht="12.75">
      <c r="A881" s="173">
        <v>13110130</v>
      </c>
      <c r="B881" t="s">
        <v>1261</v>
      </c>
      <c r="C881" t="s">
        <v>1239</v>
      </c>
      <c r="D881" t="s">
        <v>2062</v>
      </c>
    </row>
    <row r="882" spans="1:4" ht="12.75">
      <c r="A882" s="173">
        <v>13110131</v>
      </c>
      <c r="B882" t="s">
        <v>1987</v>
      </c>
      <c r="C882" t="s">
        <v>1234</v>
      </c>
      <c r="D882" t="s">
        <v>2062</v>
      </c>
    </row>
    <row r="883" spans="1:4" ht="12.75">
      <c r="A883" s="173">
        <v>13110132</v>
      </c>
      <c r="B883" t="s">
        <v>1875</v>
      </c>
      <c r="C883" t="s">
        <v>1994</v>
      </c>
      <c r="D883" t="s">
        <v>2062</v>
      </c>
    </row>
    <row r="884" spans="1:4" ht="12.75">
      <c r="A884" s="173">
        <v>13110134</v>
      </c>
      <c r="B884" t="s">
        <v>1984</v>
      </c>
      <c r="C884" t="s">
        <v>1099</v>
      </c>
      <c r="D884" t="s">
        <v>2062</v>
      </c>
    </row>
    <row r="885" spans="1:4" ht="12.75">
      <c r="A885" s="173">
        <v>13110135</v>
      </c>
      <c r="B885" t="s">
        <v>1995</v>
      </c>
      <c r="C885" t="s">
        <v>1169</v>
      </c>
      <c r="D885" t="s">
        <v>2062</v>
      </c>
    </row>
    <row r="886" spans="1:4" ht="12.75">
      <c r="A886" s="173">
        <v>13110136</v>
      </c>
      <c r="B886" t="s">
        <v>1244</v>
      </c>
      <c r="C886" t="s">
        <v>1234</v>
      </c>
      <c r="D886" t="s">
        <v>2062</v>
      </c>
    </row>
    <row r="887" spans="1:4" ht="12.75">
      <c r="A887" s="173">
        <v>13110138</v>
      </c>
      <c r="B887" t="s">
        <v>1244</v>
      </c>
      <c r="C887" t="s">
        <v>1322</v>
      </c>
      <c r="D887" t="s">
        <v>2062</v>
      </c>
    </row>
    <row r="888" spans="1:4" ht="12.75">
      <c r="A888" s="173">
        <v>13110139</v>
      </c>
      <c r="B888" t="s">
        <v>1942</v>
      </c>
      <c r="C888" t="s">
        <v>1996</v>
      </c>
      <c r="D888" t="s">
        <v>2062</v>
      </c>
    </row>
    <row r="889" spans="1:4" ht="12.75">
      <c r="A889" s="173">
        <v>13110140</v>
      </c>
      <c r="B889" t="s">
        <v>1997</v>
      </c>
      <c r="C889" t="s">
        <v>1641</v>
      </c>
      <c r="D889" t="s">
        <v>2062</v>
      </c>
    </row>
    <row r="890" spans="1:4" ht="12.75">
      <c r="A890" s="173">
        <v>13110141</v>
      </c>
      <c r="B890" t="s">
        <v>1790</v>
      </c>
      <c r="C890" t="s">
        <v>1114</v>
      </c>
      <c r="D890" t="s">
        <v>2062</v>
      </c>
    </row>
    <row r="891" spans="1:4" ht="12.75">
      <c r="A891" s="173">
        <v>13110142</v>
      </c>
      <c r="B891" t="s">
        <v>1998</v>
      </c>
      <c r="C891" t="s">
        <v>1709</v>
      </c>
      <c r="D891" t="s">
        <v>2062</v>
      </c>
    </row>
    <row r="892" spans="1:4" ht="12.75">
      <c r="A892" s="173">
        <v>13110144</v>
      </c>
      <c r="B892" t="s">
        <v>1999</v>
      </c>
      <c r="C892" t="s">
        <v>1099</v>
      </c>
      <c r="D892" t="s">
        <v>2062</v>
      </c>
    </row>
    <row r="893" spans="1:4" ht="12.75">
      <c r="A893" s="173">
        <v>13110145</v>
      </c>
      <c r="B893" t="s">
        <v>1931</v>
      </c>
      <c r="C893" t="s">
        <v>1162</v>
      </c>
      <c r="D893" t="s">
        <v>2062</v>
      </c>
    </row>
    <row r="894" spans="1:4" ht="12.75">
      <c r="A894" s="173">
        <v>13110147</v>
      </c>
      <c r="B894" t="s">
        <v>1953</v>
      </c>
      <c r="C894" t="s">
        <v>1282</v>
      </c>
      <c r="D894" t="s">
        <v>2062</v>
      </c>
    </row>
    <row r="895" spans="1:4" ht="12.75">
      <c r="A895" s="173">
        <v>13110148</v>
      </c>
      <c r="B895" t="s">
        <v>2000</v>
      </c>
      <c r="C895" t="s">
        <v>1371</v>
      </c>
      <c r="D895" t="s">
        <v>2062</v>
      </c>
    </row>
    <row r="896" spans="1:4" ht="12.75">
      <c r="A896" s="173">
        <v>13110149</v>
      </c>
      <c r="B896" t="s">
        <v>2001</v>
      </c>
      <c r="C896" t="s">
        <v>2002</v>
      </c>
      <c r="D896" t="s">
        <v>2062</v>
      </c>
    </row>
    <row r="897" spans="1:4" ht="12.75">
      <c r="A897" s="173">
        <v>13110150</v>
      </c>
      <c r="B897" t="s">
        <v>2003</v>
      </c>
      <c r="C897" t="s">
        <v>1158</v>
      </c>
      <c r="D897" t="s">
        <v>2062</v>
      </c>
    </row>
    <row r="898" spans="1:4" ht="12.75">
      <c r="A898" s="173">
        <v>13110151</v>
      </c>
      <c r="B898" t="s">
        <v>1540</v>
      </c>
      <c r="C898" t="s">
        <v>1795</v>
      </c>
      <c r="D898" t="s">
        <v>2062</v>
      </c>
    </row>
    <row r="899" spans="1:4" ht="12.75">
      <c r="A899" s="173">
        <v>13110152</v>
      </c>
      <c r="B899" t="s">
        <v>2003</v>
      </c>
      <c r="C899" t="s">
        <v>2004</v>
      </c>
      <c r="D899" t="s">
        <v>2062</v>
      </c>
    </row>
    <row r="900" spans="1:4" ht="12.75">
      <c r="A900" s="173">
        <v>13110153</v>
      </c>
      <c r="B900" t="s">
        <v>1540</v>
      </c>
      <c r="C900" t="s">
        <v>1373</v>
      </c>
      <c r="D900" t="s">
        <v>2062</v>
      </c>
    </row>
    <row r="901" spans="1:4" ht="12.75">
      <c r="A901" s="173">
        <v>13110154</v>
      </c>
      <c r="B901" t="s">
        <v>2005</v>
      </c>
      <c r="C901" t="s">
        <v>1605</v>
      </c>
      <c r="D901" t="s">
        <v>2062</v>
      </c>
    </row>
    <row r="902" spans="1:4" ht="12.75">
      <c r="A902" s="173">
        <v>13110155</v>
      </c>
      <c r="B902" t="s">
        <v>1948</v>
      </c>
      <c r="C902" t="s">
        <v>1219</v>
      </c>
      <c r="D902" t="s">
        <v>2062</v>
      </c>
    </row>
    <row r="903" spans="1:4" ht="12.75">
      <c r="A903" s="173">
        <v>13110156</v>
      </c>
      <c r="B903" t="s">
        <v>2006</v>
      </c>
      <c r="C903" t="s">
        <v>1183</v>
      </c>
      <c r="D903" t="s">
        <v>2062</v>
      </c>
    </row>
    <row r="904" spans="1:4" ht="12.75">
      <c r="A904" s="173">
        <v>13110157</v>
      </c>
      <c r="B904" t="s">
        <v>1540</v>
      </c>
      <c r="C904" t="s">
        <v>1294</v>
      </c>
      <c r="D904" t="s">
        <v>2062</v>
      </c>
    </row>
    <row r="905" spans="1:4" ht="12.75">
      <c r="A905" s="173">
        <v>13110158</v>
      </c>
      <c r="B905" t="s">
        <v>1947</v>
      </c>
      <c r="C905" t="s">
        <v>1282</v>
      </c>
      <c r="D905" t="s">
        <v>2062</v>
      </c>
    </row>
    <row r="906" spans="1:4" ht="12.75">
      <c r="A906" s="173">
        <v>13110159</v>
      </c>
      <c r="B906" t="s">
        <v>1947</v>
      </c>
      <c r="C906" t="s">
        <v>1251</v>
      </c>
      <c r="D906" t="s">
        <v>2062</v>
      </c>
    </row>
    <row r="907" spans="1:4" ht="12.75">
      <c r="A907" s="173">
        <v>13110160</v>
      </c>
      <c r="B907" t="s">
        <v>1308</v>
      </c>
      <c r="C907" t="s">
        <v>1169</v>
      </c>
      <c r="D907" t="s">
        <v>2062</v>
      </c>
    </row>
    <row r="908" spans="1:4" ht="12.75">
      <c r="A908" s="173">
        <v>13110161</v>
      </c>
      <c r="B908" t="s">
        <v>1746</v>
      </c>
      <c r="C908" t="s">
        <v>1171</v>
      </c>
      <c r="D908" t="s">
        <v>2062</v>
      </c>
    </row>
    <row r="909" spans="1:4" ht="12.75">
      <c r="A909" s="173">
        <v>13110162</v>
      </c>
      <c r="B909" t="s">
        <v>1391</v>
      </c>
      <c r="C909" t="s">
        <v>2007</v>
      </c>
      <c r="D909" t="s">
        <v>2062</v>
      </c>
    </row>
    <row r="910" spans="1:4" ht="12.75">
      <c r="A910" s="173">
        <v>13110164</v>
      </c>
      <c r="B910" t="s">
        <v>2008</v>
      </c>
      <c r="C910" t="s">
        <v>1152</v>
      </c>
      <c r="D910" t="s">
        <v>2062</v>
      </c>
    </row>
    <row r="911" spans="1:4" ht="12.75">
      <c r="A911" s="173">
        <v>13110166</v>
      </c>
      <c r="B911" t="s">
        <v>1988</v>
      </c>
      <c r="C911" t="s">
        <v>2009</v>
      </c>
      <c r="D911" t="s">
        <v>2062</v>
      </c>
    </row>
    <row r="912" spans="1:4" ht="12.75">
      <c r="A912" s="173">
        <v>13110167</v>
      </c>
      <c r="B912" t="s">
        <v>2010</v>
      </c>
      <c r="C912" t="s">
        <v>1465</v>
      </c>
      <c r="D912" t="s">
        <v>2062</v>
      </c>
    </row>
    <row r="913" spans="1:4" ht="12.75">
      <c r="A913" s="173">
        <v>13110168</v>
      </c>
      <c r="B913" t="s">
        <v>1969</v>
      </c>
      <c r="C913" t="s">
        <v>1629</v>
      </c>
      <c r="D913" t="s">
        <v>2062</v>
      </c>
    </row>
    <row r="914" spans="1:4" ht="12.75">
      <c r="A914" s="173">
        <v>13110169</v>
      </c>
      <c r="B914" t="s">
        <v>2011</v>
      </c>
      <c r="C914" t="s">
        <v>2012</v>
      </c>
      <c r="D914" t="s">
        <v>2062</v>
      </c>
    </row>
    <row r="915" spans="1:4" ht="12.75">
      <c r="A915" s="173">
        <v>13110170</v>
      </c>
      <c r="B915" t="s">
        <v>2013</v>
      </c>
      <c r="C915" t="s">
        <v>1108</v>
      </c>
      <c r="D915" t="s">
        <v>2062</v>
      </c>
    </row>
    <row r="916" spans="1:4" ht="12.75">
      <c r="A916" s="173">
        <v>13110171</v>
      </c>
      <c r="B916" t="s">
        <v>1800</v>
      </c>
      <c r="C916" t="s">
        <v>1116</v>
      </c>
      <c r="D916" t="s">
        <v>2062</v>
      </c>
    </row>
    <row r="917" spans="1:4" ht="12.75">
      <c r="A917" s="173">
        <v>13110172</v>
      </c>
      <c r="B917" t="s">
        <v>1498</v>
      </c>
      <c r="C917" t="s">
        <v>1120</v>
      </c>
      <c r="D917" t="s">
        <v>2062</v>
      </c>
    </row>
    <row r="918" spans="1:4" ht="12.75">
      <c r="A918" s="173">
        <v>13110173</v>
      </c>
      <c r="B918" t="s">
        <v>2000</v>
      </c>
      <c r="C918" t="s">
        <v>1154</v>
      </c>
      <c r="D918" t="s">
        <v>2062</v>
      </c>
    </row>
    <row r="919" spans="1:4" ht="12.75">
      <c r="A919" s="173">
        <v>13110174</v>
      </c>
      <c r="B919" t="s">
        <v>2014</v>
      </c>
      <c r="C919" t="s">
        <v>1319</v>
      </c>
      <c r="D919" t="s">
        <v>2062</v>
      </c>
    </row>
    <row r="920" spans="1:4" ht="12.75">
      <c r="A920" s="173">
        <v>13110176</v>
      </c>
      <c r="B920" t="s">
        <v>1281</v>
      </c>
      <c r="C920" t="s">
        <v>1292</v>
      </c>
      <c r="D920" t="s">
        <v>2062</v>
      </c>
    </row>
    <row r="921" spans="1:4" ht="12.75">
      <c r="A921" s="173">
        <v>13110177</v>
      </c>
      <c r="B921" t="s">
        <v>1434</v>
      </c>
      <c r="C921" t="s">
        <v>1280</v>
      </c>
      <c r="D921" t="s">
        <v>2062</v>
      </c>
    </row>
    <row r="922" spans="1:4" ht="12.75">
      <c r="A922" s="173">
        <v>13110178</v>
      </c>
      <c r="B922" t="s">
        <v>1933</v>
      </c>
      <c r="C922" t="s">
        <v>1150</v>
      </c>
      <c r="D922" t="s">
        <v>2062</v>
      </c>
    </row>
    <row r="923" spans="1:4" ht="12.75">
      <c r="A923" s="173">
        <v>13110181</v>
      </c>
      <c r="B923" t="s">
        <v>1997</v>
      </c>
      <c r="C923" t="s">
        <v>1228</v>
      </c>
      <c r="D923" t="s">
        <v>2062</v>
      </c>
    </row>
    <row r="924" spans="1:4" ht="12.75">
      <c r="A924" s="173">
        <v>13110182</v>
      </c>
      <c r="B924" t="s">
        <v>2015</v>
      </c>
      <c r="C924" t="s">
        <v>1245</v>
      </c>
      <c r="D924" t="s">
        <v>2062</v>
      </c>
    </row>
    <row r="925" spans="1:4" ht="12.75">
      <c r="A925" s="173">
        <v>13110184</v>
      </c>
      <c r="B925" t="s">
        <v>2016</v>
      </c>
      <c r="C925" t="s">
        <v>1339</v>
      </c>
      <c r="D925" t="s">
        <v>2062</v>
      </c>
    </row>
    <row r="926" spans="1:4" ht="12.75">
      <c r="A926" s="173">
        <v>13110185</v>
      </c>
      <c r="B926" t="s">
        <v>1933</v>
      </c>
      <c r="C926" t="s">
        <v>1271</v>
      </c>
      <c r="D926" t="s">
        <v>2062</v>
      </c>
    </row>
    <row r="927" spans="1:4" ht="12.75">
      <c r="A927" s="173">
        <v>13110186</v>
      </c>
      <c r="B927" t="s">
        <v>1983</v>
      </c>
      <c r="C927" t="s">
        <v>1433</v>
      </c>
      <c r="D927" t="s">
        <v>2062</v>
      </c>
    </row>
    <row r="928" spans="1:4" ht="12.75">
      <c r="A928" s="173">
        <v>13110188</v>
      </c>
      <c r="B928" t="s">
        <v>2017</v>
      </c>
      <c r="C928" t="s">
        <v>1162</v>
      </c>
      <c r="D928" t="s">
        <v>2062</v>
      </c>
    </row>
    <row r="929" spans="1:4" ht="12.75">
      <c r="A929" s="173">
        <v>13110189</v>
      </c>
      <c r="B929" t="s">
        <v>1316</v>
      </c>
      <c r="C929" t="s">
        <v>1171</v>
      </c>
      <c r="D929" t="s">
        <v>2062</v>
      </c>
    </row>
    <row r="930" spans="1:4" ht="12.75">
      <c r="A930" s="173">
        <v>13110190</v>
      </c>
      <c r="B930" t="s">
        <v>2018</v>
      </c>
      <c r="C930" t="s">
        <v>1360</v>
      </c>
      <c r="D930" t="s">
        <v>2062</v>
      </c>
    </row>
    <row r="931" spans="1:4" ht="12.75">
      <c r="A931" s="173">
        <v>13110192</v>
      </c>
      <c r="B931" t="s">
        <v>2019</v>
      </c>
      <c r="C931" t="s">
        <v>1118</v>
      </c>
      <c r="D931" t="s">
        <v>2062</v>
      </c>
    </row>
    <row r="932" spans="1:4" ht="12.75">
      <c r="A932" s="173">
        <v>13110193</v>
      </c>
      <c r="B932" t="s">
        <v>2003</v>
      </c>
      <c r="C932" t="s">
        <v>1748</v>
      </c>
      <c r="D932" t="s">
        <v>2062</v>
      </c>
    </row>
    <row r="933" spans="1:4" ht="12.75">
      <c r="A933" s="173">
        <v>13110195</v>
      </c>
      <c r="B933" t="s">
        <v>1960</v>
      </c>
      <c r="C933" t="s">
        <v>1236</v>
      </c>
      <c r="D933" t="s">
        <v>2062</v>
      </c>
    </row>
    <row r="934" spans="1:4" ht="12.75">
      <c r="A934" s="173">
        <v>13110196</v>
      </c>
      <c r="B934" t="s">
        <v>1960</v>
      </c>
      <c r="C934" t="s">
        <v>1409</v>
      </c>
      <c r="D934" t="s">
        <v>2062</v>
      </c>
    </row>
    <row r="935" spans="1:4" ht="12.75">
      <c r="A935" s="173">
        <v>13110198</v>
      </c>
      <c r="B935" t="s">
        <v>1947</v>
      </c>
      <c r="C935" t="s">
        <v>1112</v>
      </c>
      <c r="D935" t="s">
        <v>2062</v>
      </c>
    </row>
    <row r="936" spans="1:4" ht="12.75">
      <c r="A936" s="173">
        <v>13110199</v>
      </c>
      <c r="B936" t="s">
        <v>1953</v>
      </c>
      <c r="C936" t="s">
        <v>1322</v>
      </c>
      <c r="D936" t="s">
        <v>2062</v>
      </c>
    </row>
    <row r="937" spans="1:4" ht="12.75">
      <c r="A937" s="173">
        <v>13110200</v>
      </c>
      <c r="B937" t="s">
        <v>1953</v>
      </c>
      <c r="C937" t="s">
        <v>1452</v>
      </c>
      <c r="D937" t="s">
        <v>2062</v>
      </c>
    </row>
    <row r="938" spans="1:4" ht="12.75">
      <c r="A938" s="173">
        <v>13110201</v>
      </c>
      <c r="B938" t="s">
        <v>2020</v>
      </c>
      <c r="C938" t="s">
        <v>1287</v>
      </c>
      <c r="D938" t="s">
        <v>2062</v>
      </c>
    </row>
    <row r="939" spans="1:4" ht="12.75">
      <c r="A939" s="173">
        <v>13110202</v>
      </c>
      <c r="B939" t="s">
        <v>2021</v>
      </c>
      <c r="C939" t="s">
        <v>1841</v>
      </c>
      <c r="D939" t="s">
        <v>2062</v>
      </c>
    </row>
    <row r="940" spans="1:4" ht="12.75">
      <c r="A940" s="173">
        <v>13110203</v>
      </c>
      <c r="B940" t="s">
        <v>1436</v>
      </c>
      <c r="C940" t="s">
        <v>1411</v>
      </c>
      <c r="D940" t="s">
        <v>2062</v>
      </c>
    </row>
    <row r="941" spans="1:4" ht="12.75">
      <c r="A941" s="173">
        <v>13110205</v>
      </c>
      <c r="B941" t="s">
        <v>1983</v>
      </c>
      <c r="C941" t="s">
        <v>1108</v>
      </c>
      <c r="D941" t="s">
        <v>2062</v>
      </c>
    </row>
    <row r="942" spans="1:4" ht="12.75">
      <c r="A942" s="173">
        <v>13110206</v>
      </c>
      <c r="B942" t="s">
        <v>1540</v>
      </c>
      <c r="C942" t="s">
        <v>1210</v>
      </c>
      <c r="D942" t="s">
        <v>2062</v>
      </c>
    </row>
    <row r="943" spans="1:4" ht="12.75">
      <c r="A943" s="173">
        <v>13110207</v>
      </c>
      <c r="B943" t="s">
        <v>2003</v>
      </c>
      <c r="C943" t="s">
        <v>1465</v>
      </c>
      <c r="D943" t="s">
        <v>2062</v>
      </c>
    </row>
    <row r="944" spans="1:4" ht="12.75">
      <c r="A944" s="173">
        <v>13110208</v>
      </c>
      <c r="B944" t="s">
        <v>1933</v>
      </c>
      <c r="C944" t="s">
        <v>2022</v>
      </c>
      <c r="D944" t="s">
        <v>2062</v>
      </c>
    </row>
    <row r="945" spans="1:4" ht="12.75">
      <c r="A945" s="173">
        <v>13110210</v>
      </c>
      <c r="B945" t="s">
        <v>2016</v>
      </c>
      <c r="C945" t="s">
        <v>1813</v>
      </c>
      <c r="D945" t="s">
        <v>2062</v>
      </c>
    </row>
    <row r="946" spans="1:4" ht="12.75">
      <c r="A946" s="173">
        <v>13110211</v>
      </c>
      <c r="B946" t="s">
        <v>2023</v>
      </c>
      <c r="C946" t="s">
        <v>1131</v>
      </c>
      <c r="D946" t="s">
        <v>2062</v>
      </c>
    </row>
    <row r="947" spans="1:4" ht="12.75">
      <c r="A947" s="173">
        <v>13110212</v>
      </c>
      <c r="B947" t="s">
        <v>1107</v>
      </c>
      <c r="C947" t="s">
        <v>1315</v>
      </c>
      <c r="D947" t="s">
        <v>2062</v>
      </c>
    </row>
    <row r="948" spans="1:4" ht="12.75">
      <c r="A948" s="173">
        <v>13110213</v>
      </c>
      <c r="B948" t="s">
        <v>1942</v>
      </c>
      <c r="C948" t="s">
        <v>1383</v>
      </c>
      <c r="D948" t="s">
        <v>2062</v>
      </c>
    </row>
    <row r="949" spans="1:4" ht="12.75">
      <c r="A949" s="173">
        <v>13110214</v>
      </c>
      <c r="B949" t="s">
        <v>1929</v>
      </c>
      <c r="C949" t="s">
        <v>1921</v>
      </c>
      <c r="D949" t="s">
        <v>2062</v>
      </c>
    </row>
    <row r="950" spans="1:4" ht="12.75">
      <c r="A950" s="173">
        <v>13110215</v>
      </c>
      <c r="B950" t="s">
        <v>1988</v>
      </c>
      <c r="C950" t="s">
        <v>2024</v>
      </c>
      <c r="D950" t="s">
        <v>2062</v>
      </c>
    </row>
    <row r="951" spans="1:4" ht="12.75">
      <c r="A951" s="173">
        <v>13110217</v>
      </c>
      <c r="B951" t="s">
        <v>1953</v>
      </c>
      <c r="C951" t="s">
        <v>1294</v>
      </c>
      <c r="D951" t="s">
        <v>2062</v>
      </c>
    </row>
    <row r="952" spans="1:4" ht="12.75">
      <c r="A952" s="173">
        <v>13110219</v>
      </c>
      <c r="B952" t="s">
        <v>2025</v>
      </c>
      <c r="C952" t="s">
        <v>1506</v>
      </c>
      <c r="D952" t="s">
        <v>2062</v>
      </c>
    </row>
    <row r="953" spans="1:4" ht="12.75">
      <c r="A953" s="173">
        <v>13110220</v>
      </c>
      <c r="B953" t="s">
        <v>2026</v>
      </c>
      <c r="C953" t="s">
        <v>1535</v>
      </c>
      <c r="D953" t="s">
        <v>2062</v>
      </c>
    </row>
    <row r="954" spans="1:4" ht="12.75">
      <c r="A954" s="173">
        <v>13110221</v>
      </c>
      <c r="B954" t="s">
        <v>1107</v>
      </c>
      <c r="C954" t="s">
        <v>1504</v>
      </c>
      <c r="D954" t="s">
        <v>2062</v>
      </c>
    </row>
    <row r="955" spans="1:4" ht="12.75">
      <c r="A955" s="173">
        <v>13110222</v>
      </c>
      <c r="B955" t="s">
        <v>1987</v>
      </c>
      <c r="C955" t="s">
        <v>1465</v>
      </c>
      <c r="D955" t="s">
        <v>2062</v>
      </c>
    </row>
    <row r="956" spans="1:4" ht="12.75">
      <c r="A956" s="173">
        <v>13110223</v>
      </c>
      <c r="B956" t="s">
        <v>1540</v>
      </c>
      <c r="C956" t="s">
        <v>2027</v>
      </c>
      <c r="D956" t="s">
        <v>2062</v>
      </c>
    </row>
    <row r="957" spans="1:4" ht="12.75">
      <c r="A957" s="173">
        <v>13110224</v>
      </c>
      <c r="B957" t="s">
        <v>1979</v>
      </c>
      <c r="C957" t="s">
        <v>1186</v>
      </c>
      <c r="D957" t="s">
        <v>2062</v>
      </c>
    </row>
    <row r="958" spans="1:4" ht="12.75">
      <c r="A958" s="173">
        <v>13110225</v>
      </c>
      <c r="B958" t="s">
        <v>2028</v>
      </c>
      <c r="C958" t="s">
        <v>1216</v>
      </c>
      <c r="D958" t="s">
        <v>2062</v>
      </c>
    </row>
    <row r="959" spans="1:4" ht="12.75">
      <c r="A959" s="173">
        <v>13110227</v>
      </c>
      <c r="B959" t="s">
        <v>2029</v>
      </c>
      <c r="C959" t="s">
        <v>1131</v>
      </c>
      <c r="D959" t="s">
        <v>2062</v>
      </c>
    </row>
    <row r="960" spans="1:4" ht="12.75">
      <c r="A960" s="173">
        <v>13110228</v>
      </c>
      <c r="B960" t="s">
        <v>1941</v>
      </c>
      <c r="C960" t="s">
        <v>1248</v>
      </c>
      <c r="D960" t="s">
        <v>2062</v>
      </c>
    </row>
    <row r="961" spans="1:4" ht="12.75">
      <c r="A961" s="173">
        <v>13110231</v>
      </c>
      <c r="B961" t="s">
        <v>1987</v>
      </c>
      <c r="C961" t="s">
        <v>1131</v>
      </c>
      <c r="D961" t="s">
        <v>2062</v>
      </c>
    </row>
    <row r="962" spans="1:4" ht="12.75">
      <c r="A962" s="173">
        <v>13110232</v>
      </c>
      <c r="B962" t="s">
        <v>1286</v>
      </c>
      <c r="C962" t="s">
        <v>915</v>
      </c>
      <c r="D962" t="s">
        <v>2062</v>
      </c>
    </row>
    <row r="963" spans="1:4" ht="12.75">
      <c r="A963" s="173">
        <v>13110233</v>
      </c>
      <c r="B963" t="s">
        <v>2030</v>
      </c>
      <c r="C963" t="s">
        <v>1228</v>
      </c>
      <c r="D963" t="s">
        <v>2062</v>
      </c>
    </row>
    <row r="964" spans="1:4" ht="12.75">
      <c r="A964" s="173">
        <v>13110234</v>
      </c>
      <c r="B964" t="s">
        <v>1944</v>
      </c>
      <c r="C964" t="s">
        <v>1322</v>
      </c>
      <c r="D964" t="s">
        <v>2062</v>
      </c>
    </row>
    <row r="965" spans="1:4" ht="12.75">
      <c r="A965" s="173">
        <v>13110235</v>
      </c>
      <c r="B965" t="s">
        <v>1357</v>
      </c>
      <c r="C965" t="s">
        <v>2031</v>
      </c>
      <c r="D965" t="s">
        <v>2062</v>
      </c>
    </row>
    <row r="966" spans="1:4" ht="12.75">
      <c r="A966" s="173">
        <v>13110236</v>
      </c>
      <c r="B966" t="s">
        <v>2032</v>
      </c>
      <c r="C966" t="s">
        <v>1245</v>
      </c>
      <c r="D966" t="s">
        <v>2062</v>
      </c>
    </row>
    <row r="967" spans="1:4" ht="12.75">
      <c r="A967" s="173">
        <v>13110237</v>
      </c>
      <c r="B967" t="s">
        <v>1929</v>
      </c>
      <c r="C967" t="s">
        <v>1167</v>
      </c>
      <c r="D967" t="s">
        <v>2062</v>
      </c>
    </row>
    <row r="968" spans="1:4" ht="12.75">
      <c r="A968" s="173">
        <v>13110238</v>
      </c>
      <c r="B968" t="s">
        <v>2005</v>
      </c>
      <c r="C968" t="s">
        <v>1367</v>
      </c>
      <c r="D968" t="s">
        <v>2062</v>
      </c>
    </row>
    <row r="969" spans="1:4" ht="12.75">
      <c r="A969" s="173">
        <v>13110240</v>
      </c>
      <c r="B969" t="s">
        <v>1210</v>
      </c>
      <c r="C969" t="s">
        <v>1195</v>
      </c>
      <c r="D969" t="s">
        <v>2062</v>
      </c>
    </row>
    <row r="970" spans="1:4" ht="12.75">
      <c r="A970" s="173">
        <v>13110241</v>
      </c>
      <c r="B970" t="s">
        <v>1735</v>
      </c>
      <c r="C970" t="s">
        <v>1433</v>
      </c>
      <c r="D970" t="s">
        <v>2062</v>
      </c>
    </row>
    <row r="971" spans="1:4" ht="12.75">
      <c r="A971" s="173">
        <v>13110242</v>
      </c>
      <c r="B971" t="s">
        <v>2033</v>
      </c>
      <c r="C971" t="s">
        <v>1271</v>
      </c>
      <c r="D971" t="s">
        <v>2062</v>
      </c>
    </row>
    <row r="972" spans="1:4" ht="12.75">
      <c r="A972" s="173">
        <v>13110244</v>
      </c>
      <c r="B972" t="s">
        <v>2034</v>
      </c>
      <c r="C972" t="s">
        <v>1245</v>
      </c>
      <c r="D972" t="s">
        <v>2062</v>
      </c>
    </row>
    <row r="973" spans="1:4" ht="12.75">
      <c r="A973" s="173">
        <v>13110245</v>
      </c>
      <c r="B973" t="s">
        <v>1800</v>
      </c>
      <c r="C973" t="s">
        <v>1409</v>
      </c>
      <c r="D973" t="s">
        <v>2062</v>
      </c>
    </row>
    <row r="974" spans="1:4" ht="12.75">
      <c r="A974" s="173">
        <v>13110246</v>
      </c>
      <c r="B974" t="s">
        <v>2035</v>
      </c>
      <c r="C974" t="s">
        <v>1367</v>
      </c>
      <c r="D974" t="s">
        <v>2062</v>
      </c>
    </row>
    <row r="975" spans="1:4" ht="12.75">
      <c r="A975" s="173">
        <v>13110247</v>
      </c>
      <c r="B975" t="s">
        <v>1944</v>
      </c>
      <c r="C975" t="s">
        <v>1629</v>
      </c>
      <c r="D975" t="s">
        <v>2062</v>
      </c>
    </row>
    <row r="976" spans="1:4" ht="12.75">
      <c r="A976" s="173">
        <v>13110248</v>
      </c>
      <c r="B976" t="s">
        <v>2036</v>
      </c>
      <c r="C976" t="s">
        <v>2037</v>
      </c>
      <c r="D976" t="s">
        <v>2062</v>
      </c>
    </row>
    <row r="977" spans="1:4" ht="12.75">
      <c r="A977" s="173">
        <v>13110250</v>
      </c>
      <c r="B977" t="s">
        <v>1992</v>
      </c>
      <c r="C977" t="s">
        <v>1273</v>
      </c>
      <c r="D977" t="s">
        <v>2062</v>
      </c>
    </row>
    <row r="978" spans="1:4" ht="12.75">
      <c r="A978" s="173">
        <v>13110251</v>
      </c>
      <c r="B978" t="s">
        <v>1308</v>
      </c>
      <c r="C978" t="s">
        <v>1390</v>
      </c>
      <c r="D978" t="s">
        <v>2062</v>
      </c>
    </row>
    <row r="979" spans="1:4" ht="12.75">
      <c r="A979" s="173">
        <v>13110252</v>
      </c>
      <c r="B979" t="s">
        <v>1969</v>
      </c>
      <c r="C979" t="s">
        <v>914</v>
      </c>
      <c r="D979" t="s">
        <v>2062</v>
      </c>
    </row>
    <row r="980" spans="1:4" ht="12.75">
      <c r="A980" s="173">
        <v>13110253</v>
      </c>
      <c r="B980" t="s">
        <v>1928</v>
      </c>
      <c r="C980" t="s">
        <v>2039</v>
      </c>
      <c r="D980" t="s">
        <v>2062</v>
      </c>
    </row>
    <row r="981" spans="1:4" ht="12.75">
      <c r="A981" s="173">
        <v>13110254</v>
      </c>
      <c r="B981" t="s">
        <v>1499</v>
      </c>
      <c r="C981" t="s">
        <v>1219</v>
      </c>
      <c r="D981" t="s">
        <v>2062</v>
      </c>
    </row>
    <row r="982" spans="1:4" ht="12.75">
      <c r="A982" s="173">
        <v>13110255</v>
      </c>
      <c r="B982" t="s">
        <v>2040</v>
      </c>
      <c r="C982" t="s">
        <v>1409</v>
      </c>
      <c r="D982" t="s">
        <v>2062</v>
      </c>
    </row>
    <row r="983" spans="1:4" ht="12.75">
      <c r="A983" s="173">
        <v>13110256</v>
      </c>
      <c r="B983" t="s">
        <v>2003</v>
      </c>
      <c r="C983" t="s">
        <v>1494</v>
      </c>
      <c r="D983" t="s">
        <v>2062</v>
      </c>
    </row>
    <row r="984" spans="1:4" ht="12.75">
      <c r="A984" s="173">
        <v>13110257</v>
      </c>
      <c r="B984" t="s">
        <v>1540</v>
      </c>
      <c r="C984" t="s">
        <v>1801</v>
      </c>
      <c r="D984" t="s">
        <v>2062</v>
      </c>
    </row>
    <row r="985" spans="1:4" ht="12.75">
      <c r="A985" s="173">
        <v>13110260</v>
      </c>
      <c r="B985" t="s">
        <v>1968</v>
      </c>
      <c r="C985" t="s">
        <v>1315</v>
      </c>
      <c r="D985" t="s">
        <v>2062</v>
      </c>
    </row>
    <row r="986" spans="1:4" ht="12.75">
      <c r="A986" s="173">
        <v>13110261</v>
      </c>
      <c r="B986" t="s">
        <v>1109</v>
      </c>
      <c r="C986" t="s">
        <v>1287</v>
      </c>
      <c r="D986" t="s">
        <v>2062</v>
      </c>
    </row>
    <row r="987" spans="1:4" ht="12.75">
      <c r="A987" s="173">
        <v>13110262</v>
      </c>
      <c r="B987" t="s">
        <v>2041</v>
      </c>
      <c r="C987" t="s">
        <v>1116</v>
      </c>
      <c r="D987" t="s">
        <v>2062</v>
      </c>
    </row>
    <row r="988" spans="1:4" ht="12.75">
      <c r="A988" s="173">
        <v>13110263</v>
      </c>
      <c r="B988" t="s">
        <v>2042</v>
      </c>
      <c r="C988" t="s">
        <v>1273</v>
      </c>
      <c r="D988" t="s">
        <v>2062</v>
      </c>
    </row>
    <row r="989" spans="1:4" ht="12.75">
      <c r="A989" s="173">
        <v>13110265</v>
      </c>
      <c r="B989" t="s">
        <v>1922</v>
      </c>
      <c r="C989" t="s">
        <v>913</v>
      </c>
      <c r="D989" t="s">
        <v>2062</v>
      </c>
    </row>
    <row r="990" spans="1:4" ht="12.75">
      <c r="A990" s="173">
        <v>13110266</v>
      </c>
      <c r="B990" t="s">
        <v>1818</v>
      </c>
      <c r="C990" t="s">
        <v>1187</v>
      </c>
      <c r="D990" t="s">
        <v>2062</v>
      </c>
    </row>
    <row r="991" spans="1:4" ht="12.75">
      <c r="A991" s="173">
        <v>13110267</v>
      </c>
      <c r="B991" t="s">
        <v>2043</v>
      </c>
      <c r="C991" t="s">
        <v>2044</v>
      </c>
      <c r="D991" t="s">
        <v>2062</v>
      </c>
    </row>
    <row r="992" spans="1:4" ht="12.75">
      <c r="A992" s="173">
        <v>13110268</v>
      </c>
      <c r="B992" t="s">
        <v>0</v>
      </c>
      <c r="C992" t="s">
        <v>1431</v>
      </c>
      <c r="D992" t="s">
        <v>2062</v>
      </c>
    </row>
    <row r="993" spans="1:4" ht="12.75">
      <c r="A993" s="173">
        <v>13110270</v>
      </c>
      <c r="B993" t="s">
        <v>1</v>
      </c>
      <c r="C993" t="s">
        <v>1176</v>
      </c>
      <c r="D993" t="s">
        <v>2062</v>
      </c>
    </row>
    <row r="994" spans="1:4" ht="12.75">
      <c r="A994" s="173">
        <v>13110271</v>
      </c>
      <c r="B994" t="s">
        <v>2026</v>
      </c>
      <c r="C994" t="s">
        <v>1883</v>
      </c>
      <c r="D994" t="s">
        <v>2062</v>
      </c>
    </row>
    <row r="995" spans="1:4" ht="12.75">
      <c r="A995" s="173">
        <v>13110272</v>
      </c>
      <c r="B995" t="s">
        <v>1737</v>
      </c>
      <c r="C995" t="s">
        <v>1116</v>
      </c>
      <c r="D995" t="s">
        <v>2062</v>
      </c>
    </row>
    <row r="996" spans="1:4" ht="12.75">
      <c r="A996" s="173">
        <v>13110273</v>
      </c>
      <c r="B996" t="s">
        <v>2003</v>
      </c>
      <c r="C996" t="s">
        <v>1538</v>
      </c>
      <c r="D996" t="s">
        <v>2062</v>
      </c>
    </row>
    <row r="997" spans="1:4" ht="12.75">
      <c r="A997" s="173">
        <v>13110274</v>
      </c>
      <c r="B997" t="s">
        <v>2018</v>
      </c>
      <c r="C997" t="s">
        <v>2</v>
      </c>
      <c r="D997" t="s">
        <v>2062</v>
      </c>
    </row>
    <row r="998" spans="1:4" ht="12.75">
      <c r="A998" s="173">
        <v>13110275</v>
      </c>
      <c r="B998" t="s">
        <v>1963</v>
      </c>
      <c r="C998" t="s">
        <v>1176</v>
      </c>
      <c r="D998" t="s">
        <v>2062</v>
      </c>
    </row>
    <row r="999" spans="1:4" ht="12.75">
      <c r="A999" s="173">
        <v>13110276</v>
      </c>
      <c r="B999" t="s">
        <v>1952</v>
      </c>
      <c r="C999" t="s">
        <v>1104</v>
      </c>
      <c r="D999" t="s">
        <v>2062</v>
      </c>
    </row>
    <row r="1000" spans="1:4" ht="12.75">
      <c r="A1000" s="173">
        <v>13110277</v>
      </c>
      <c r="B1000" t="s">
        <v>3</v>
      </c>
      <c r="C1000" t="s">
        <v>1813</v>
      </c>
      <c r="D1000" t="s">
        <v>2062</v>
      </c>
    </row>
    <row r="1001" spans="1:4" ht="12.75">
      <c r="A1001" s="173">
        <v>13110279</v>
      </c>
      <c r="B1001" t="s">
        <v>1926</v>
      </c>
      <c r="C1001" t="s">
        <v>1609</v>
      </c>
      <c r="D1001" t="s">
        <v>2062</v>
      </c>
    </row>
    <row r="1002" spans="1:4" ht="12.75">
      <c r="A1002" s="173">
        <v>13110280</v>
      </c>
      <c r="B1002" t="s">
        <v>4</v>
      </c>
      <c r="C1002" t="s">
        <v>1294</v>
      </c>
      <c r="D1002" t="s">
        <v>2062</v>
      </c>
    </row>
    <row r="1003" spans="1:4" ht="12.75">
      <c r="A1003" s="173">
        <v>13110282</v>
      </c>
      <c r="B1003" t="s">
        <v>5</v>
      </c>
      <c r="C1003" t="s">
        <v>1294</v>
      </c>
      <c r="D1003" t="s">
        <v>2062</v>
      </c>
    </row>
    <row r="1004" spans="1:4" ht="12.75">
      <c r="A1004" s="173">
        <v>13110285</v>
      </c>
      <c r="B1004" t="s">
        <v>6</v>
      </c>
      <c r="C1004" t="s">
        <v>912</v>
      </c>
      <c r="D1004" t="s">
        <v>2062</v>
      </c>
    </row>
    <row r="1005" spans="1:4" ht="12.75">
      <c r="A1005" s="173">
        <v>13110287</v>
      </c>
      <c r="B1005" t="s">
        <v>8</v>
      </c>
      <c r="C1005" t="s">
        <v>1189</v>
      </c>
      <c r="D1005" t="s">
        <v>2062</v>
      </c>
    </row>
    <row r="1006" spans="1:4" ht="12.75">
      <c r="A1006" s="173">
        <v>13110289</v>
      </c>
      <c r="B1006" t="s">
        <v>2038</v>
      </c>
      <c r="C1006" t="s">
        <v>1118</v>
      </c>
      <c r="D1006" t="s">
        <v>2062</v>
      </c>
    </row>
    <row r="1007" spans="1:4" ht="12.75">
      <c r="A1007" s="173">
        <v>13110290</v>
      </c>
      <c r="B1007" t="s">
        <v>1919</v>
      </c>
      <c r="C1007" t="s">
        <v>1367</v>
      </c>
      <c r="D1007" t="s">
        <v>2062</v>
      </c>
    </row>
    <row r="1008" spans="1:4" ht="12.75">
      <c r="A1008" s="173">
        <v>13110291</v>
      </c>
      <c r="B1008" t="s">
        <v>1115</v>
      </c>
      <c r="C1008" t="s">
        <v>1157</v>
      </c>
      <c r="D1008" t="s">
        <v>2062</v>
      </c>
    </row>
    <row r="1009" spans="1:4" ht="12.75">
      <c r="A1009" s="173">
        <v>13110292</v>
      </c>
      <c r="B1009" t="s">
        <v>9</v>
      </c>
      <c r="C1009" t="s">
        <v>10</v>
      </c>
      <c r="D1009" t="s">
        <v>2062</v>
      </c>
    </row>
    <row r="1010" spans="1:4" ht="12.75">
      <c r="A1010" s="173">
        <v>13110294</v>
      </c>
      <c r="B1010" t="s">
        <v>11</v>
      </c>
      <c r="C1010" t="s">
        <v>1169</v>
      </c>
      <c r="D1010" t="s">
        <v>2062</v>
      </c>
    </row>
    <row r="1011" spans="1:4" ht="12.75">
      <c r="A1011" s="173">
        <v>13110295</v>
      </c>
      <c r="B1011" t="s">
        <v>1432</v>
      </c>
      <c r="C1011" t="s">
        <v>1124</v>
      </c>
      <c r="D1011" t="s">
        <v>2062</v>
      </c>
    </row>
    <row r="1012" spans="1:4" ht="12.75">
      <c r="A1012" s="173">
        <v>13110297</v>
      </c>
      <c r="B1012" t="s">
        <v>1509</v>
      </c>
      <c r="C1012" t="s">
        <v>1116</v>
      </c>
      <c r="D1012" t="s">
        <v>2062</v>
      </c>
    </row>
    <row r="1013" spans="1:4" ht="12.75">
      <c r="A1013" s="173">
        <v>13110298</v>
      </c>
      <c r="B1013" t="s">
        <v>1932</v>
      </c>
      <c r="C1013" t="s">
        <v>1605</v>
      </c>
      <c r="D1013" t="s">
        <v>2062</v>
      </c>
    </row>
    <row r="1014" spans="1:4" ht="12.75">
      <c r="A1014" s="173">
        <v>13110299</v>
      </c>
      <c r="B1014" t="s">
        <v>12</v>
      </c>
      <c r="C1014" t="s">
        <v>1473</v>
      </c>
      <c r="D1014" t="s">
        <v>2062</v>
      </c>
    </row>
    <row r="1015" spans="1:4" ht="12.75">
      <c r="A1015" s="173">
        <v>13110300</v>
      </c>
      <c r="B1015" t="s">
        <v>2003</v>
      </c>
      <c r="C1015" t="s">
        <v>13</v>
      </c>
      <c r="D1015" t="s">
        <v>2062</v>
      </c>
    </row>
    <row r="1016" spans="1:4" ht="12.75">
      <c r="A1016" s="173">
        <v>13110301</v>
      </c>
      <c r="B1016" t="s">
        <v>1971</v>
      </c>
      <c r="C1016" t="s">
        <v>1228</v>
      </c>
      <c r="D1016" t="s">
        <v>2062</v>
      </c>
    </row>
    <row r="1017" spans="1:4" ht="12.75">
      <c r="A1017" s="173">
        <v>13110302</v>
      </c>
      <c r="B1017" t="s">
        <v>1978</v>
      </c>
      <c r="C1017" t="s">
        <v>1447</v>
      </c>
      <c r="D1017" t="s">
        <v>2062</v>
      </c>
    </row>
    <row r="1018" spans="1:4" ht="12.75">
      <c r="A1018" s="173">
        <v>13110303</v>
      </c>
      <c r="B1018" t="s">
        <v>14</v>
      </c>
      <c r="C1018" t="s">
        <v>1131</v>
      </c>
      <c r="D1018" t="s">
        <v>2062</v>
      </c>
    </row>
    <row r="1019" spans="1:4" ht="12.75">
      <c r="A1019" s="173">
        <v>13110304</v>
      </c>
      <c r="B1019" t="s">
        <v>1485</v>
      </c>
      <c r="C1019" t="s">
        <v>1108</v>
      </c>
      <c r="D1019" t="s">
        <v>2062</v>
      </c>
    </row>
    <row r="1020" spans="1:4" ht="12.75">
      <c r="A1020" s="173">
        <v>13110305</v>
      </c>
      <c r="B1020" t="s">
        <v>2003</v>
      </c>
      <c r="C1020" t="s">
        <v>1095</v>
      </c>
      <c r="D1020" t="s">
        <v>2062</v>
      </c>
    </row>
    <row r="1021" spans="1:4" ht="12.75">
      <c r="A1021" s="173">
        <v>13110306</v>
      </c>
      <c r="B1021" t="s">
        <v>2014</v>
      </c>
      <c r="C1021" t="s">
        <v>1169</v>
      </c>
      <c r="D1021" t="s">
        <v>2062</v>
      </c>
    </row>
    <row r="1022" spans="1:4" ht="12.75">
      <c r="A1022" s="173">
        <v>13110307</v>
      </c>
      <c r="B1022" t="s">
        <v>1432</v>
      </c>
      <c r="C1022" t="s">
        <v>1116</v>
      </c>
      <c r="D1022" t="s">
        <v>2062</v>
      </c>
    </row>
    <row r="1023" spans="1:4" ht="12.75">
      <c r="A1023" s="173">
        <v>13110310</v>
      </c>
      <c r="B1023" t="s">
        <v>15</v>
      </c>
      <c r="C1023" t="s">
        <v>1099</v>
      </c>
      <c r="D1023" t="s">
        <v>2062</v>
      </c>
    </row>
    <row r="1024" spans="1:4" ht="12.75">
      <c r="A1024" s="173">
        <v>13110311</v>
      </c>
      <c r="B1024" t="s">
        <v>16</v>
      </c>
      <c r="C1024" t="s">
        <v>1239</v>
      </c>
      <c r="D1024" t="s">
        <v>2062</v>
      </c>
    </row>
    <row r="1025" spans="1:4" ht="12.75">
      <c r="A1025" s="173">
        <v>13110312</v>
      </c>
      <c r="B1025" t="s">
        <v>1966</v>
      </c>
      <c r="C1025" t="s">
        <v>1095</v>
      </c>
      <c r="D1025" t="s">
        <v>2062</v>
      </c>
    </row>
    <row r="1026" spans="1:4" ht="12.75">
      <c r="A1026" s="173">
        <v>13110313</v>
      </c>
      <c r="B1026" t="s">
        <v>17</v>
      </c>
      <c r="C1026" t="s">
        <v>1104</v>
      </c>
      <c r="D1026" t="s">
        <v>2062</v>
      </c>
    </row>
    <row r="1027" spans="1:4" ht="12.75">
      <c r="A1027" s="173">
        <v>13110314</v>
      </c>
      <c r="B1027" t="s">
        <v>18</v>
      </c>
      <c r="C1027" t="s">
        <v>1131</v>
      </c>
      <c r="D1027" t="s">
        <v>2062</v>
      </c>
    </row>
    <row r="1028" spans="1:4" ht="12.75">
      <c r="A1028" s="173">
        <v>13110315</v>
      </c>
      <c r="B1028" t="s">
        <v>19</v>
      </c>
      <c r="C1028" t="s">
        <v>1195</v>
      </c>
      <c r="D1028" t="s">
        <v>2062</v>
      </c>
    </row>
    <row r="1029" spans="1:4" ht="12.75">
      <c r="A1029" s="173">
        <v>13110317</v>
      </c>
      <c r="B1029" t="s">
        <v>2014</v>
      </c>
      <c r="C1029" t="s">
        <v>1392</v>
      </c>
      <c r="D1029" t="s">
        <v>2062</v>
      </c>
    </row>
    <row r="1030" spans="1:4" ht="12.75">
      <c r="A1030" s="173">
        <v>13110318</v>
      </c>
      <c r="B1030" t="s">
        <v>20</v>
      </c>
      <c r="C1030" t="s">
        <v>1163</v>
      </c>
      <c r="D1030" t="s">
        <v>2062</v>
      </c>
    </row>
    <row r="1031" spans="1:4" ht="12.75">
      <c r="A1031" s="173">
        <v>13110319</v>
      </c>
      <c r="B1031" t="s">
        <v>1116</v>
      </c>
      <c r="C1031" t="s">
        <v>21</v>
      </c>
      <c r="D1031" t="s">
        <v>2062</v>
      </c>
    </row>
    <row r="1032" spans="1:4" ht="12.75">
      <c r="A1032" s="173">
        <v>13110320</v>
      </c>
      <c r="B1032" t="s">
        <v>22</v>
      </c>
      <c r="C1032" t="s">
        <v>1227</v>
      </c>
      <c r="D1032" t="s">
        <v>2062</v>
      </c>
    </row>
    <row r="1033" spans="1:4" ht="12.75">
      <c r="A1033" s="173">
        <v>13110321</v>
      </c>
      <c r="B1033" t="s">
        <v>1918</v>
      </c>
      <c r="C1033" t="s">
        <v>1385</v>
      </c>
      <c r="D1033" t="s">
        <v>2062</v>
      </c>
    </row>
    <row r="1034" spans="1:4" ht="12.75">
      <c r="A1034" s="173">
        <v>13110323</v>
      </c>
      <c r="B1034" t="s">
        <v>23</v>
      </c>
      <c r="C1034" t="s">
        <v>1294</v>
      </c>
      <c r="D1034" t="s">
        <v>2062</v>
      </c>
    </row>
    <row r="1035" spans="1:4" ht="12.75">
      <c r="A1035" s="173">
        <v>13110324</v>
      </c>
      <c r="B1035" t="s">
        <v>1642</v>
      </c>
      <c r="C1035" t="s">
        <v>1093</v>
      </c>
      <c r="D1035" t="s">
        <v>2062</v>
      </c>
    </row>
    <row r="1036" spans="1:4" ht="12.75">
      <c r="A1036" s="173">
        <v>13110327</v>
      </c>
      <c r="B1036" t="s">
        <v>24</v>
      </c>
      <c r="C1036" t="s">
        <v>1850</v>
      </c>
      <c r="D1036" t="s">
        <v>2062</v>
      </c>
    </row>
    <row r="1037" spans="1:4" ht="12.75">
      <c r="A1037" s="173">
        <v>13110329</v>
      </c>
      <c r="B1037" t="s">
        <v>1285</v>
      </c>
      <c r="C1037" t="s">
        <v>1245</v>
      </c>
      <c r="D1037" t="s">
        <v>2062</v>
      </c>
    </row>
    <row r="1038" spans="1:4" ht="12.75">
      <c r="A1038" s="173">
        <v>13110330</v>
      </c>
      <c r="B1038" t="s">
        <v>1985</v>
      </c>
      <c r="C1038" t="s">
        <v>25</v>
      </c>
      <c r="D1038" t="s">
        <v>2062</v>
      </c>
    </row>
    <row r="1039" spans="1:4" ht="12.75">
      <c r="A1039" s="173">
        <v>13110331</v>
      </c>
      <c r="B1039" t="s">
        <v>1463</v>
      </c>
      <c r="C1039" t="s">
        <v>1169</v>
      </c>
      <c r="D1039" t="s">
        <v>2062</v>
      </c>
    </row>
    <row r="1040" spans="1:4" ht="12.75">
      <c r="A1040" s="173">
        <v>13110332</v>
      </c>
      <c r="B1040" t="s">
        <v>26</v>
      </c>
      <c r="C1040" t="s">
        <v>1521</v>
      </c>
      <c r="D1040" t="s">
        <v>2062</v>
      </c>
    </row>
    <row r="1041" spans="1:4" ht="12.75">
      <c r="A1041" s="173">
        <v>13110333</v>
      </c>
      <c r="B1041" t="s">
        <v>27</v>
      </c>
      <c r="C1041" t="s">
        <v>1795</v>
      </c>
      <c r="D1041" t="s">
        <v>2062</v>
      </c>
    </row>
    <row r="1042" spans="1:4" ht="12.75">
      <c r="A1042" s="173">
        <v>13110334</v>
      </c>
      <c r="B1042" t="s">
        <v>28</v>
      </c>
      <c r="C1042" t="s">
        <v>2039</v>
      </c>
      <c r="D1042" t="s">
        <v>2062</v>
      </c>
    </row>
    <row r="1043" spans="1:4" ht="12.75">
      <c r="A1043" s="173">
        <v>13110336</v>
      </c>
      <c r="B1043" t="s">
        <v>1692</v>
      </c>
      <c r="C1043" t="s">
        <v>1322</v>
      </c>
      <c r="D1043" t="s">
        <v>2062</v>
      </c>
    </row>
    <row r="1044" spans="1:4" ht="12.75">
      <c r="A1044" s="173">
        <v>13110337</v>
      </c>
      <c r="B1044" t="s">
        <v>29</v>
      </c>
      <c r="C1044" t="s">
        <v>1104</v>
      </c>
      <c r="D1044" t="s">
        <v>2062</v>
      </c>
    </row>
    <row r="1045" spans="1:4" ht="12.75">
      <c r="A1045" s="173">
        <v>13110338</v>
      </c>
      <c r="B1045" t="s">
        <v>30</v>
      </c>
      <c r="C1045" t="s">
        <v>1122</v>
      </c>
      <c r="D1045" t="s">
        <v>2062</v>
      </c>
    </row>
    <row r="1046" spans="1:4" ht="12.75">
      <c r="A1046" s="173">
        <v>13110339</v>
      </c>
      <c r="B1046" t="s">
        <v>31</v>
      </c>
      <c r="C1046" t="s">
        <v>2007</v>
      </c>
      <c r="D1046" t="s">
        <v>2062</v>
      </c>
    </row>
    <row r="1047" spans="1:4" ht="12.75">
      <c r="A1047" s="173">
        <v>13110340</v>
      </c>
      <c r="B1047" t="s">
        <v>32</v>
      </c>
      <c r="C1047" t="s">
        <v>1149</v>
      </c>
      <c r="D1047" t="s">
        <v>2062</v>
      </c>
    </row>
    <row r="1048" spans="1:4" ht="12.75">
      <c r="A1048" s="173">
        <v>13110341</v>
      </c>
      <c r="B1048" t="s">
        <v>33</v>
      </c>
      <c r="C1048" t="s">
        <v>1294</v>
      </c>
      <c r="D1048" t="s">
        <v>2062</v>
      </c>
    </row>
    <row r="1049" spans="1:4" ht="12.75">
      <c r="A1049" s="173">
        <v>13110342</v>
      </c>
      <c r="B1049" t="s">
        <v>34</v>
      </c>
      <c r="C1049" t="s">
        <v>1801</v>
      </c>
      <c r="D1049" t="s">
        <v>2062</v>
      </c>
    </row>
    <row r="1050" spans="1:4" ht="12.75">
      <c r="A1050" s="173">
        <v>13110343</v>
      </c>
      <c r="B1050" t="s">
        <v>35</v>
      </c>
      <c r="C1050" t="s">
        <v>1615</v>
      </c>
      <c r="D1050" t="s">
        <v>2062</v>
      </c>
    </row>
    <row r="1051" spans="1:4" ht="12.75">
      <c r="A1051" s="173">
        <v>13110344</v>
      </c>
      <c r="B1051" t="s">
        <v>36</v>
      </c>
      <c r="C1051" t="s">
        <v>37</v>
      </c>
      <c r="D1051" t="s">
        <v>2062</v>
      </c>
    </row>
    <row r="1052" spans="1:4" ht="12.75">
      <c r="A1052" s="173">
        <v>13110345</v>
      </c>
      <c r="B1052" t="s">
        <v>1410</v>
      </c>
      <c r="C1052" t="s">
        <v>38</v>
      </c>
      <c r="D1052" t="s">
        <v>2062</v>
      </c>
    </row>
    <row r="1053" spans="1:4" ht="12.75">
      <c r="A1053" s="173">
        <v>13110347</v>
      </c>
      <c r="B1053" t="s">
        <v>1735</v>
      </c>
      <c r="C1053" t="s">
        <v>25</v>
      </c>
      <c r="D1053" t="s">
        <v>2062</v>
      </c>
    </row>
    <row r="1054" spans="1:4" ht="12.75">
      <c r="A1054" s="173">
        <v>13110348</v>
      </c>
      <c r="B1054" t="s">
        <v>39</v>
      </c>
      <c r="C1054" t="s">
        <v>1322</v>
      </c>
      <c r="D1054" t="s">
        <v>2062</v>
      </c>
    </row>
    <row r="1055" spans="1:4" ht="12.75">
      <c r="A1055" s="173">
        <v>13110350</v>
      </c>
      <c r="B1055" t="s">
        <v>1937</v>
      </c>
      <c r="C1055" t="s">
        <v>40</v>
      </c>
      <c r="D1055" t="s">
        <v>2062</v>
      </c>
    </row>
    <row r="1056" spans="1:4" ht="12.75">
      <c r="A1056" s="173">
        <v>13110351</v>
      </c>
      <c r="B1056" t="s">
        <v>1410</v>
      </c>
      <c r="C1056" t="s">
        <v>1629</v>
      </c>
      <c r="D1056" t="s">
        <v>2062</v>
      </c>
    </row>
    <row r="1057" spans="1:4" ht="12.75">
      <c r="A1057" s="173">
        <v>13110352</v>
      </c>
      <c r="B1057" t="s">
        <v>41</v>
      </c>
      <c r="C1057" t="s">
        <v>1878</v>
      </c>
      <c r="D1057" t="s">
        <v>2062</v>
      </c>
    </row>
    <row r="1058" spans="1:4" ht="12.75">
      <c r="A1058" s="173">
        <v>13110353</v>
      </c>
      <c r="B1058" t="s">
        <v>872</v>
      </c>
      <c r="C1058" t="s">
        <v>1152</v>
      </c>
      <c r="D1058" t="s">
        <v>2062</v>
      </c>
    </row>
    <row r="1059" spans="1:4" ht="12.75">
      <c r="A1059" s="173">
        <v>13110354</v>
      </c>
      <c r="B1059" t="s">
        <v>1448</v>
      </c>
      <c r="C1059" t="s">
        <v>1322</v>
      </c>
      <c r="D1059" t="s">
        <v>2062</v>
      </c>
    </row>
    <row r="1060" spans="1:4" ht="12.75">
      <c r="A1060" s="173">
        <v>13110355</v>
      </c>
      <c r="B1060" t="s">
        <v>42</v>
      </c>
      <c r="C1060" t="s">
        <v>43</v>
      </c>
      <c r="D1060" t="s">
        <v>2062</v>
      </c>
    </row>
    <row r="1061" spans="1:4" ht="12.75">
      <c r="A1061" s="173">
        <v>13110356</v>
      </c>
      <c r="B1061" t="s">
        <v>44</v>
      </c>
      <c r="C1061" t="s">
        <v>1390</v>
      </c>
      <c r="D1061" t="s">
        <v>2062</v>
      </c>
    </row>
    <row r="1062" spans="1:4" ht="12.75">
      <c r="A1062" s="173">
        <v>13110357</v>
      </c>
      <c r="B1062" t="s">
        <v>2003</v>
      </c>
      <c r="C1062" t="s">
        <v>1227</v>
      </c>
      <c r="D1062" t="s">
        <v>2062</v>
      </c>
    </row>
    <row r="1063" spans="1:4" ht="12.75">
      <c r="A1063" s="173">
        <v>13110358</v>
      </c>
      <c r="B1063" t="s">
        <v>1642</v>
      </c>
      <c r="C1063" t="s">
        <v>1768</v>
      </c>
      <c r="D1063" t="s">
        <v>2062</v>
      </c>
    </row>
    <row r="1064" spans="1:4" ht="12.75">
      <c r="A1064" s="173">
        <v>13110359</v>
      </c>
      <c r="B1064" t="s">
        <v>45</v>
      </c>
      <c r="C1064" t="s">
        <v>46</v>
      </c>
      <c r="D1064" t="s">
        <v>2062</v>
      </c>
    </row>
    <row r="1065" spans="1:4" ht="12.75">
      <c r="A1065" s="173">
        <v>13110360</v>
      </c>
      <c r="B1065" t="s">
        <v>1963</v>
      </c>
      <c r="C1065" t="s">
        <v>47</v>
      </c>
      <c r="D1065" t="s">
        <v>2062</v>
      </c>
    </row>
    <row r="1066" spans="1:4" ht="12.75">
      <c r="A1066" s="173">
        <v>13110361</v>
      </c>
      <c r="B1066" t="s">
        <v>48</v>
      </c>
      <c r="C1066" t="s">
        <v>49</v>
      </c>
      <c r="D1066" t="s">
        <v>2062</v>
      </c>
    </row>
    <row r="1067" spans="1:4" ht="12.75">
      <c r="A1067" s="173">
        <v>13110362</v>
      </c>
      <c r="B1067" t="s">
        <v>50</v>
      </c>
      <c r="C1067" t="s">
        <v>1858</v>
      </c>
      <c r="D1067" t="s">
        <v>2062</v>
      </c>
    </row>
    <row r="1068" spans="1:4" ht="12.75">
      <c r="A1068" s="173">
        <v>13110363</v>
      </c>
      <c r="B1068" t="s">
        <v>51</v>
      </c>
      <c r="C1068" t="s">
        <v>1099</v>
      </c>
      <c r="D1068" t="s">
        <v>2062</v>
      </c>
    </row>
    <row r="1069" spans="1:4" ht="12.75">
      <c r="A1069" s="173">
        <v>13110364</v>
      </c>
      <c r="B1069" t="s">
        <v>1881</v>
      </c>
      <c r="C1069" t="s">
        <v>1219</v>
      </c>
      <c r="D1069" t="s">
        <v>2062</v>
      </c>
    </row>
    <row r="1070" spans="1:4" ht="12.75">
      <c r="A1070" s="173">
        <v>13110365</v>
      </c>
      <c r="B1070" t="s">
        <v>52</v>
      </c>
      <c r="C1070" t="s">
        <v>1216</v>
      </c>
      <c r="D1070" t="s">
        <v>2062</v>
      </c>
    </row>
    <row r="1071" spans="1:4" ht="12.75">
      <c r="A1071" s="173">
        <v>13110366</v>
      </c>
      <c r="B1071" t="s">
        <v>1933</v>
      </c>
      <c r="C1071" t="s">
        <v>1589</v>
      </c>
      <c r="D1071" t="s">
        <v>2062</v>
      </c>
    </row>
    <row r="1072" spans="1:4" ht="12.75">
      <c r="A1072" s="173">
        <v>13110367</v>
      </c>
      <c r="B1072" t="s">
        <v>53</v>
      </c>
      <c r="C1072" t="s">
        <v>1315</v>
      </c>
      <c r="D1072" t="s">
        <v>2062</v>
      </c>
    </row>
    <row r="1073" spans="1:4" ht="12.75">
      <c r="A1073" s="173">
        <v>13110368</v>
      </c>
      <c r="B1073" t="s">
        <v>54</v>
      </c>
      <c r="C1073" t="s">
        <v>55</v>
      </c>
      <c r="D1073" t="s">
        <v>2062</v>
      </c>
    </row>
    <row r="1074" spans="1:4" ht="12.75">
      <c r="A1074" s="173">
        <v>13110369</v>
      </c>
      <c r="B1074" t="s">
        <v>56</v>
      </c>
      <c r="C1074" t="s">
        <v>1334</v>
      </c>
      <c r="D1074" t="s">
        <v>2062</v>
      </c>
    </row>
    <row r="1075" spans="1:4" ht="12.75">
      <c r="A1075" s="173">
        <v>13110370</v>
      </c>
      <c r="B1075" t="s">
        <v>1410</v>
      </c>
      <c r="C1075" t="s">
        <v>1154</v>
      </c>
      <c r="D1075" t="s">
        <v>2062</v>
      </c>
    </row>
    <row r="1076" spans="1:4" ht="12.75">
      <c r="A1076" s="173">
        <v>13110371</v>
      </c>
      <c r="B1076" t="s">
        <v>1485</v>
      </c>
      <c r="C1076" t="s">
        <v>911</v>
      </c>
      <c r="D1076" t="s">
        <v>2062</v>
      </c>
    </row>
    <row r="1077" spans="1:4" ht="12.75">
      <c r="A1077" s="173">
        <v>13110372</v>
      </c>
      <c r="B1077" t="s">
        <v>57</v>
      </c>
      <c r="C1077" t="s">
        <v>1150</v>
      </c>
      <c r="D1077" t="s">
        <v>2062</v>
      </c>
    </row>
    <row r="1078" spans="1:4" ht="12.75">
      <c r="A1078" s="173">
        <v>13120001</v>
      </c>
      <c r="B1078" t="s">
        <v>1861</v>
      </c>
      <c r="C1078" t="s">
        <v>1912</v>
      </c>
      <c r="D1078" t="s">
        <v>2051</v>
      </c>
    </row>
    <row r="1079" spans="1:4" ht="12.75">
      <c r="A1079" s="173">
        <v>13120002</v>
      </c>
      <c r="B1079" t="s">
        <v>1995</v>
      </c>
      <c r="C1079" t="s">
        <v>1116</v>
      </c>
      <c r="D1079" t="s">
        <v>2051</v>
      </c>
    </row>
    <row r="1080" spans="1:4" ht="12.75">
      <c r="A1080" s="173">
        <v>13120003</v>
      </c>
      <c r="B1080" t="s">
        <v>1790</v>
      </c>
      <c r="C1080" t="s">
        <v>1118</v>
      </c>
      <c r="D1080" t="s">
        <v>2051</v>
      </c>
    </row>
    <row r="1081" spans="1:4" ht="12.75">
      <c r="A1081" s="173">
        <v>13120004</v>
      </c>
      <c r="B1081" t="s">
        <v>58</v>
      </c>
      <c r="C1081" t="s">
        <v>59</v>
      </c>
      <c r="D1081" t="s">
        <v>2051</v>
      </c>
    </row>
    <row r="1082" spans="1:4" ht="12.75">
      <c r="A1082" s="173">
        <v>13120005</v>
      </c>
      <c r="B1082" t="s">
        <v>60</v>
      </c>
      <c r="C1082" t="s">
        <v>61</v>
      </c>
      <c r="D1082" t="s">
        <v>2051</v>
      </c>
    </row>
    <row r="1083" spans="1:4" ht="12.75">
      <c r="A1083" s="173">
        <v>13120006</v>
      </c>
      <c r="B1083" t="s">
        <v>1794</v>
      </c>
      <c r="C1083" t="s">
        <v>1795</v>
      </c>
      <c r="D1083" t="s">
        <v>2051</v>
      </c>
    </row>
    <row r="1084" spans="1:4" ht="12.75">
      <c r="A1084" s="173">
        <v>13120007</v>
      </c>
      <c r="B1084" t="s">
        <v>1995</v>
      </c>
      <c r="C1084" t="s">
        <v>1171</v>
      </c>
      <c r="D1084" t="s">
        <v>2051</v>
      </c>
    </row>
    <row r="1085" spans="1:4" ht="12.75">
      <c r="A1085" s="173">
        <v>13120008</v>
      </c>
      <c r="B1085" t="s">
        <v>2038</v>
      </c>
      <c r="C1085" t="s">
        <v>1205</v>
      </c>
      <c r="D1085" t="s">
        <v>2051</v>
      </c>
    </row>
    <row r="1086" spans="1:4" ht="12.75">
      <c r="A1086" s="173">
        <v>13120009</v>
      </c>
      <c r="B1086" t="s">
        <v>62</v>
      </c>
      <c r="C1086" t="s">
        <v>1116</v>
      </c>
      <c r="D1086" t="s">
        <v>2051</v>
      </c>
    </row>
    <row r="1087" spans="1:4" ht="12.75">
      <c r="A1087" s="173">
        <v>13120010</v>
      </c>
      <c r="B1087" t="s">
        <v>63</v>
      </c>
      <c r="C1087" t="s">
        <v>2039</v>
      </c>
      <c r="D1087" t="s">
        <v>2051</v>
      </c>
    </row>
    <row r="1088" spans="1:4" ht="12.75">
      <c r="A1088" s="173">
        <v>13120014</v>
      </c>
      <c r="B1088" t="s">
        <v>2016</v>
      </c>
      <c r="C1088" t="s">
        <v>64</v>
      </c>
      <c r="D1088" t="s">
        <v>2051</v>
      </c>
    </row>
    <row r="1089" spans="1:4" ht="12.75">
      <c r="A1089" s="173">
        <v>13120015</v>
      </c>
      <c r="B1089" t="s">
        <v>65</v>
      </c>
      <c r="C1089" t="s">
        <v>1395</v>
      </c>
      <c r="D1089" t="s">
        <v>2051</v>
      </c>
    </row>
    <row r="1090" spans="1:4" ht="12.75">
      <c r="A1090" s="173">
        <v>13120016</v>
      </c>
      <c r="B1090" t="s">
        <v>1485</v>
      </c>
      <c r="C1090" t="s">
        <v>1106</v>
      </c>
      <c r="D1090" t="s">
        <v>2051</v>
      </c>
    </row>
    <row r="1091" spans="1:4" ht="12.75">
      <c r="A1091" s="173">
        <v>13120021</v>
      </c>
      <c r="B1091" t="s">
        <v>66</v>
      </c>
      <c r="C1091" t="s">
        <v>67</v>
      </c>
      <c r="D1091" t="s">
        <v>2051</v>
      </c>
    </row>
    <row r="1092" spans="1:4" ht="12.75">
      <c r="A1092" s="173">
        <v>13120022</v>
      </c>
      <c r="B1092" t="s">
        <v>68</v>
      </c>
      <c r="C1092" t="s">
        <v>1189</v>
      </c>
      <c r="D1092" t="s">
        <v>2051</v>
      </c>
    </row>
    <row r="1093" spans="1:4" ht="12.75">
      <c r="A1093" s="173">
        <v>13120023</v>
      </c>
      <c r="B1093" t="s">
        <v>1491</v>
      </c>
      <c r="C1093" t="s">
        <v>1409</v>
      </c>
      <c r="D1093" t="s">
        <v>2051</v>
      </c>
    </row>
    <row r="1094" spans="1:4" ht="12.75">
      <c r="A1094" s="173">
        <v>13120024</v>
      </c>
      <c r="B1094" t="s">
        <v>68</v>
      </c>
      <c r="C1094" t="s">
        <v>1245</v>
      </c>
      <c r="D1094" t="s">
        <v>2051</v>
      </c>
    </row>
    <row r="1095" spans="1:4" ht="12.75">
      <c r="A1095" s="173">
        <v>13120025</v>
      </c>
      <c r="B1095" t="s">
        <v>1498</v>
      </c>
      <c r="C1095" t="s">
        <v>1224</v>
      </c>
      <c r="D1095" t="s">
        <v>2051</v>
      </c>
    </row>
    <row r="1096" spans="1:4" ht="12.75">
      <c r="A1096" s="173">
        <v>13120026</v>
      </c>
      <c r="B1096" t="s">
        <v>1800</v>
      </c>
      <c r="C1096" t="s">
        <v>1465</v>
      </c>
      <c r="D1096" t="s">
        <v>2051</v>
      </c>
    </row>
    <row r="1097" spans="1:4" ht="12.75">
      <c r="A1097" s="173">
        <v>13120028</v>
      </c>
      <c r="B1097" t="s">
        <v>2038</v>
      </c>
      <c r="C1097" t="s">
        <v>1292</v>
      </c>
      <c r="D1097" t="s">
        <v>2051</v>
      </c>
    </row>
    <row r="1098" spans="1:4" ht="12.75">
      <c r="A1098" s="173">
        <v>13120041</v>
      </c>
      <c r="B1098" t="s">
        <v>1790</v>
      </c>
      <c r="C1098" t="s">
        <v>1605</v>
      </c>
      <c r="D1098" t="s">
        <v>2051</v>
      </c>
    </row>
    <row r="1099" spans="1:4" ht="12.75">
      <c r="A1099" s="173">
        <v>13130001</v>
      </c>
      <c r="B1099" t="s">
        <v>69</v>
      </c>
      <c r="C1099" t="s">
        <v>910</v>
      </c>
      <c r="D1099" t="s">
        <v>2048</v>
      </c>
    </row>
    <row r="1100" spans="1:4" ht="12.75">
      <c r="A1100" s="173">
        <v>13130004</v>
      </c>
      <c r="B1100" t="s">
        <v>70</v>
      </c>
      <c r="C1100" t="s">
        <v>1112</v>
      </c>
      <c r="D1100" t="s">
        <v>2048</v>
      </c>
    </row>
    <row r="1101" spans="1:4" ht="12.75">
      <c r="A1101" s="173">
        <v>13130007</v>
      </c>
      <c r="B1101" t="s">
        <v>71</v>
      </c>
      <c r="C1101" t="s">
        <v>1697</v>
      </c>
      <c r="D1101" t="s">
        <v>2048</v>
      </c>
    </row>
    <row r="1102" spans="1:4" ht="12.75">
      <c r="A1102" s="173">
        <v>13130009</v>
      </c>
      <c r="B1102" t="s">
        <v>72</v>
      </c>
      <c r="C1102" t="s">
        <v>1311</v>
      </c>
      <c r="D1102" t="s">
        <v>2048</v>
      </c>
    </row>
    <row r="1103" spans="1:4" ht="12.75">
      <c r="A1103" s="173">
        <v>13130011</v>
      </c>
      <c r="B1103" t="s">
        <v>73</v>
      </c>
      <c r="C1103" t="s">
        <v>1216</v>
      </c>
      <c r="D1103" t="s">
        <v>2048</v>
      </c>
    </row>
    <row r="1104" spans="1:4" ht="12.75">
      <c r="A1104" s="173">
        <v>13130013</v>
      </c>
      <c r="B1104" t="s">
        <v>74</v>
      </c>
      <c r="C1104" t="s">
        <v>1127</v>
      </c>
      <c r="D1104" t="s">
        <v>2048</v>
      </c>
    </row>
    <row r="1105" spans="1:4" ht="12.75">
      <c r="A1105" s="173">
        <v>13130014</v>
      </c>
      <c r="B1105" t="s">
        <v>74</v>
      </c>
      <c r="C1105" t="s">
        <v>1296</v>
      </c>
      <c r="D1105" t="s">
        <v>2048</v>
      </c>
    </row>
    <row r="1106" spans="1:4" ht="12.75">
      <c r="A1106" s="173">
        <v>13130015</v>
      </c>
      <c r="B1106" t="s">
        <v>1358</v>
      </c>
      <c r="C1106" t="s">
        <v>1748</v>
      </c>
      <c r="D1106" t="s">
        <v>2048</v>
      </c>
    </row>
    <row r="1107" spans="1:4" ht="12.75">
      <c r="A1107" s="173">
        <v>13130017</v>
      </c>
      <c r="B1107" t="s">
        <v>1358</v>
      </c>
      <c r="C1107" t="s">
        <v>75</v>
      </c>
      <c r="D1107" t="s">
        <v>2048</v>
      </c>
    </row>
    <row r="1108" spans="1:4" ht="12.75">
      <c r="A1108" s="173">
        <v>13130018</v>
      </c>
      <c r="B1108" t="s">
        <v>76</v>
      </c>
      <c r="C1108" t="s">
        <v>77</v>
      </c>
      <c r="D1108" t="s">
        <v>2048</v>
      </c>
    </row>
    <row r="1109" spans="1:4" ht="12.75">
      <c r="A1109" s="173">
        <v>13130020</v>
      </c>
      <c r="B1109" t="s">
        <v>78</v>
      </c>
      <c r="C1109" t="s">
        <v>1697</v>
      </c>
      <c r="D1109" t="s">
        <v>2048</v>
      </c>
    </row>
    <row r="1110" spans="1:4" ht="12.75">
      <c r="A1110" s="173">
        <v>13130021</v>
      </c>
      <c r="B1110" t="s">
        <v>79</v>
      </c>
      <c r="C1110" t="s">
        <v>1469</v>
      </c>
      <c r="D1110" t="s">
        <v>2048</v>
      </c>
    </row>
    <row r="1111" spans="1:4" ht="12.75">
      <c r="A1111" s="173">
        <v>13130023</v>
      </c>
      <c r="B1111" t="s">
        <v>1358</v>
      </c>
      <c r="C1111" t="s">
        <v>37</v>
      </c>
      <c r="D1111" t="s">
        <v>2048</v>
      </c>
    </row>
    <row r="1112" spans="1:4" ht="12.75">
      <c r="A1112" s="173">
        <v>13130030</v>
      </c>
      <c r="B1112" t="s">
        <v>80</v>
      </c>
      <c r="C1112" t="s">
        <v>1292</v>
      </c>
      <c r="D1112" t="s">
        <v>2048</v>
      </c>
    </row>
    <row r="1113" spans="1:4" ht="12.75">
      <c r="A1113" s="173">
        <v>13130031</v>
      </c>
      <c r="B1113" t="s">
        <v>1820</v>
      </c>
      <c r="C1113" t="s">
        <v>1149</v>
      </c>
      <c r="D1113" t="s">
        <v>2048</v>
      </c>
    </row>
    <row r="1114" spans="1:4" ht="12.75">
      <c r="A1114" s="173">
        <v>13130036</v>
      </c>
      <c r="B1114" t="s">
        <v>73</v>
      </c>
      <c r="C1114" t="s">
        <v>81</v>
      </c>
      <c r="D1114" t="s">
        <v>2048</v>
      </c>
    </row>
    <row r="1115" spans="1:4" ht="12.75">
      <c r="A1115" s="173">
        <v>13130037</v>
      </c>
      <c r="B1115" t="s">
        <v>82</v>
      </c>
      <c r="C1115" t="s">
        <v>1142</v>
      </c>
      <c r="D1115" t="s">
        <v>2048</v>
      </c>
    </row>
    <row r="1116" spans="1:4" ht="12.75">
      <c r="A1116" s="173">
        <v>13130038</v>
      </c>
      <c r="B1116" t="s">
        <v>1358</v>
      </c>
      <c r="C1116" t="s">
        <v>1433</v>
      </c>
      <c r="D1116" t="s">
        <v>2048</v>
      </c>
    </row>
    <row r="1117" spans="1:4" ht="12.75">
      <c r="A1117" s="173">
        <v>13140001</v>
      </c>
      <c r="B1117" t="s">
        <v>83</v>
      </c>
      <c r="C1117" t="s">
        <v>37</v>
      </c>
      <c r="D1117" t="s">
        <v>941</v>
      </c>
    </row>
    <row r="1118" spans="1:4" ht="12.75">
      <c r="A1118" s="173">
        <v>13140002</v>
      </c>
      <c r="B1118" t="s">
        <v>32</v>
      </c>
      <c r="C1118" t="s">
        <v>84</v>
      </c>
      <c r="D1118" t="s">
        <v>941</v>
      </c>
    </row>
    <row r="1119" spans="1:4" ht="12.75">
      <c r="A1119" s="173">
        <v>13140003</v>
      </c>
      <c r="B1119" t="s">
        <v>1444</v>
      </c>
      <c r="C1119" t="s">
        <v>1643</v>
      </c>
      <c r="D1119" t="s">
        <v>941</v>
      </c>
    </row>
    <row r="1120" spans="1:4" ht="12.75">
      <c r="A1120" s="173">
        <v>13140004</v>
      </c>
      <c r="B1120" t="s">
        <v>72</v>
      </c>
      <c r="C1120" t="s">
        <v>1830</v>
      </c>
      <c r="D1120" t="s">
        <v>941</v>
      </c>
    </row>
    <row r="1121" spans="1:4" ht="12.75">
      <c r="A1121" s="173">
        <v>13140005</v>
      </c>
      <c r="B1121" t="s">
        <v>83</v>
      </c>
      <c r="C1121" t="s">
        <v>1784</v>
      </c>
      <c r="D1121" t="s">
        <v>941</v>
      </c>
    </row>
    <row r="1122" spans="1:4" ht="12.75">
      <c r="A1122" s="173">
        <v>13140006</v>
      </c>
      <c r="B1122" t="s">
        <v>1881</v>
      </c>
      <c r="C1122" t="s">
        <v>1138</v>
      </c>
      <c r="D1122" t="s">
        <v>941</v>
      </c>
    </row>
    <row r="1123" spans="1:4" ht="12.75">
      <c r="A1123" s="173">
        <v>13140007</v>
      </c>
      <c r="B1123" t="s">
        <v>85</v>
      </c>
      <c r="C1123" t="s">
        <v>1236</v>
      </c>
      <c r="D1123" t="s">
        <v>941</v>
      </c>
    </row>
    <row r="1124" spans="1:4" ht="12.75">
      <c r="A1124" s="173">
        <v>13140008</v>
      </c>
      <c r="B1124" t="s">
        <v>1391</v>
      </c>
      <c r="C1124" t="s">
        <v>86</v>
      </c>
      <c r="D1124" t="s">
        <v>941</v>
      </c>
    </row>
    <row r="1125" spans="1:4" ht="12.75">
      <c r="A1125" s="173">
        <v>13140009</v>
      </c>
      <c r="B1125" t="s">
        <v>2034</v>
      </c>
      <c r="C1125" t="s">
        <v>1470</v>
      </c>
      <c r="D1125" t="s">
        <v>941</v>
      </c>
    </row>
    <row r="1126" spans="1:4" ht="12.75">
      <c r="A1126" s="173">
        <v>13140010</v>
      </c>
      <c r="B1126" t="s">
        <v>87</v>
      </c>
      <c r="C1126" t="s">
        <v>1269</v>
      </c>
      <c r="D1126" t="s">
        <v>941</v>
      </c>
    </row>
    <row r="1127" spans="1:4" ht="12.75">
      <c r="A1127" s="173">
        <v>13140011</v>
      </c>
      <c r="B1127" t="s">
        <v>1479</v>
      </c>
      <c r="C1127" t="s">
        <v>1189</v>
      </c>
      <c r="D1127" t="s">
        <v>941</v>
      </c>
    </row>
    <row r="1128" spans="1:4" ht="12.75">
      <c r="A1128" s="173">
        <v>13140012</v>
      </c>
      <c r="B1128" t="s">
        <v>88</v>
      </c>
      <c r="C1128" t="s">
        <v>1294</v>
      </c>
      <c r="D1128" t="s">
        <v>941</v>
      </c>
    </row>
    <row r="1129" spans="1:4" ht="12.75">
      <c r="A1129" s="173">
        <v>13140013</v>
      </c>
      <c r="B1129" t="s">
        <v>89</v>
      </c>
      <c r="C1129" t="s">
        <v>1516</v>
      </c>
      <c r="D1129" t="s">
        <v>941</v>
      </c>
    </row>
    <row r="1130" spans="1:4" ht="12.75">
      <c r="A1130" s="173">
        <v>13140014</v>
      </c>
      <c r="B1130" t="s">
        <v>90</v>
      </c>
      <c r="C1130" t="s">
        <v>1171</v>
      </c>
      <c r="D1130" t="s">
        <v>941</v>
      </c>
    </row>
    <row r="1131" spans="1:4" ht="12.75">
      <c r="A1131" s="173">
        <v>13140015</v>
      </c>
      <c r="B1131" t="s">
        <v>1995</v>
      </c>
      <c r="C1131" t="s">
        <v>1452</v>
      </c>
      <c r="D1131" t="s">
        <v>941</v>
      </c>
    </row>
    <row r="1132" spans="1:4" ht="12.75">
      <c r="A1132" s="173">
        <v>13140016</v>
      </c>
      <c r="B1132" t="s">
        <v>1950</v>
      </c>
      <c r="C1132" t="s">
        <v>1292</v>
      </c>
      <c r="D1132" t="s">
        <v>941</v>
      </c>
    </row>
    <row r="1133" spans="1:4" ht="12.75">
      <c r="A1133" s="173">
        <v>13140017</v>
      </c>
      <c r="B1133" t="s">
        <v>76</v>
      </c>
      <c r="C1133" t="s">
        <v>1303</v>
      </c>
      <c r="D1133" t="s">
        <v>941</v>
      </c>
    </row>
    <row r="1134" spans="1:4" ht="12.75">
      <c r="A1134" s="173">
        <v>13140019</v>
      </c>
      <c r="B1134" t="s">
        <v>2006</v>
      </c>
      <c r="C1134" t="s">
        <v>1365</v>
      </c>
      <c r="D1134" t="s">
        <v>941</v>
      </c>
    </row>
    <row r="1135" spans="1:4" ht="12.75">
      <c r="A1135" s="173">
        <v>13140020</v>
      </c>
      <c r="B1135" t="s">
        <v>91</v>
      </c>
      <c r="C1135" t="s">
        <v>92</v>
      </c>
      <c r="D1135" t="s">
        <v>941</v>
      </c>
    </row>
    <row r="1136" spans="1:4" ht="12.75">
      <c r="A1136" s="173">
        <v>13140021</v>
      </c>
      <c r="B1136" t="s">
        <v>1978</v>
      </c>
      <c r="C1136" t="s">
        <v>93</v>
      </c>
      <c r="D1136" t="s">
        <v>941</v>
      </c>
    </row>
    <row r="1137" spans="1:4" ht="12.75">
      <c r="A1137" s="173">
        <v>13140022</v>
      </c>
      <c r="B1137" t="s">
        <v>83</v>
      </c>
      <c r="C1137" t="s">
        <v>1313</v>
      </c>
      <c r="D1137" t="s">
        <v>941</v>
      </c>
    </row>
    <row r="1138" spans="1:4" ht="12.75">
      <c r="A1138" s="173">
        <v>13140023</v>
      </c>
      <c r="B1138" t="s">
        <v>83</v>
      </c>
      <c r="C1138" t="s">
        <v>1733</v>
      </c>
      <c r="D1138" t="s">
        <v>941</v>
      </c>
    </row>
    <row r="1139" spans="1:4" ht="12.75">
      <c r="A1139" s="173">
        <v>13140024</v>
      </c>
      <c r="B1139" t="s">
        <v>1881</v>
      </c>
      <c r="C1139" t="s">
        <v>1108</v>
      </c>
      <c r="D1139" t="s">
        <v>941</v>
      </c>
    </row>
    <row r="1140" spans="1:4" ht="12.75">
      <c r="A1140" s="173">
        <v>13140025</v>
      </c>
      <c r="B1140" t="s">
        <v>1418</v>
      </c>
      <c r="C1140" t="s">
        <v>1150</v>
      </c>
      <c r="D1140" t="s">
        <v>941</v>
      </c>
    </row>
    <row r="1141" spans="1:4" ht="12.75">
      <c r="A1141" s="173">
        <v>13140026</v>
      </c>
      <c r="B1141" t="s">
        <v>94</v>
      </c>
      <c r="C1141" t="s">
        <v>1334</v>
      </c>
      <c r="D1141" t="s">
        <v>941</v>
      </c>
    </row>
    <row r="1142" spans="1:4" ht="12.75">
      <c r="A1142" s="173">
        <v>13140027</v>
      </c>
      <c r="B1142" t="s">
        <v>94</v>
      </c>
      <c r="C1142" t="s">
        <v>909</v>
      </c>
      <c r="D1142" t="s">
        <v>941</v>
      </c>
    </row>
    <row r="1143" spans="1:4" ht="12.75">
      <c r="A1143" s="173">
        <v>13140028</v>
      </c>
      <c r="B1143" t="s">
        <v>72</v>
      </c>
      <c r="C1143" t="s">
        <v>1465</v>
      </c>
      <c r="D1143" t="s">
        <v>941</v>
      </c>
    </row>
    <row r="1144" spans="1:4" ht="12.75">
      <c r="A1144" s="173">
        <v>13140029</v>
      </c>
      <c r="B1144" t="s">
        <v>1391</v>
      </c>
      <c r="C1144" t="s">
        <v>905</v>
      </c>
      <c r="D1144" t="s">
        <v>941</v>
      </c>
    </row>
    <row r="1145" spans="1:4" ht="12.75">
      <c r="A1145" s="173">
        <v>13140030</v>
      </c>
      <c r="B1145" t="s">
        <v>88</v>
      </c>
      <c r="C1145" t="s">
        <v>1433</v>
      </c>
      <c r="D1145" t="s">
        <v>941</v>
      </c>
    </row>
    <row r="1146" spans="1:4" ht="12.75">
      <c r="A1146" s="173">
        <v>13140031</v>
      </c>
      <c r="B1146" t="s">
        <v>95</v>
      </c>
      <c r="C1146" t="s">
        <v>96</v>
      </c>
      <c r="D1146" t="s">
        <v>941</v>
      </c>
    </row>
    <row r="1147" spans="1:4" ht="12.75">
      <c r="A1147" s="173">
        <v>13140032</v>
      </c>
      <c r="B1147" t="s">
        <v>1479</v>
      </c>
      <c r="C1147" t="s">
        <v>1099</v>
      </c>
      <c r="D1147" t="s">
        <v>941</v>
      </c>
    </row>
    <row r="1148" spans="1:4" ht="12.75">
      <c r="A1148" s="173">
        <v>13140033</v>
      </c>
      <c r="B1148" t="s">
        <v>2034</v>
      </c>
      <c r="C1148" t="s">
        <v>1114</v>
      </c>
      <c r="D1148" t="s">
        <v>941</v>
      </c>
    </row>
    <row r="1149" spans="1:4" ht="12.75">
      <c r="A1149" s="173">
        <v>13140034</v>
      </c>
      <c r="B1149" t="s">
        <v>97</v>
      </c>
      <c r="C1149" t="s">
        <v>1292</v>
      </c>
      <c r="D1149" t="s">
        <v>941</v>
      </c>
    </row>
    <row r="1150" spans="1:4" ht="12.75">
      <c r="A1150" s="173">
        <v>13140035</v>
      </c>
      <c r="B1150" t="s">
        <v>98</v>
      </c>
      <c r="C1150" t="s">
        <v>1102</v>
      </c>
      <c r="D1150" t="s">
        <v>941</v>
      </c>
    </row>
    <row r="1151" spans="1:4" ht="12.75">
      <c r="A1151" s="173">
        <v>13140036</v>
      </c>
      <c r="B1151" t="s">
        <v>99</v>
      </c>
      <c r="C1151" t="s">
        <v>1504</v>
      </c>
      <c r="D1151" t="s">
        <v>941</v>
      </c>
    </row>
    <row r="1152" spans="1:4" ht="12.75">
      <c r="A1152" s="173">
        <v>13140037</v>
      </c>
      <c r="B1152" t="s">
        <v>32</v>
      </c>
      <c r="C1152" t="s">
        <v>1251</v>
      </c>
      <c r="D1152" t="s">
        <v>941</v>
      </c>
    </row>
    <row r="1153" spans="1:4" ht="12.75">
      <c r="A1153" s="173">
        <v>13140038</v>
      </c>
      <c r="B1153" t="s">
        <v>100</v>
      </c>
      <c r="C1153" t="s">
        <v>1315</v>
      </c>
      <c r="D1153" t="s">
        <v>941</v>
      </c>
    </row>
    <row r="1154" spans="1:4" ht="12.75">
      <c r="A1154" s="173">
        <v>13140039</v>
      </c>
      <c r="B1154" t="s">
        <v>101</v>
      </c>
      <c r="C1154" t="s">
        <v>1245</v>
      </c>
      <c r="D1154" t="s">
        <v>941</v>
      </c>
    </row>
    <row r="1155" spans="1:4" ht="12.75">
      <c r="A1155" s="173">
        <v>13140040</v>
      </c>
      <c r="B1155" t="s">
        <v>100</v>
      </c>
      <c r="C1155" t="s">
        <v>1292</v>
      </c>
      <c r="D1155" t="s">
        <v>941</v>
      </c>
    </row>
    <row r="1156" spans="1:4" ht="12.75">
      <c r="A1156" s="173">
        <v>13140041</v>
      </c>
      <c r="B1156" t="s">
        <v>1957</v>
      </c>
      <c r="C1156" t="s">
        <v>1433</v>
      </c>
      <c r="D1156" t="s">
        <v>941</v>
      </c>
    </row>
    <row r="1157" spans="1:4" ht="12.75">
      <c r="A1157" s="173">
        <v>13140042</v>
      </c>
      <c r="B1157" t="s">
        <v>102</v>
      </c>
      <c r="C1157" t="s">
        <v>1395</v>
      </c>
      <c r="D1157" t="s">
        <v>941</v>
      </c>
    </row>
    <row r="1158" spans="1:4" ht="12.75">
      <c r="A1158" s="173">
        <v>13140043</v>
      </c>
      <c r="B1158" t="s">
        <v>103</v>
      </c>
      <c r="C1158" t="s">
        <v>1287</v>
      </c>
      <c r="D1158" t="s">
        <v>941</v>
      </c>
    </row>
    <row r="1159" spans="1:4" ht="12.75">
      <c r="A1159" s="173">
        <v>13140044</v>
      </c>
      <c r="B1159" t="s">
        <v>32</v>
      </c>
      <c r="C1159" t="s">
        <v>1940</v>
      </c>
      <c r="D1159" t="s">
        <v>941</v>
      </c>
    </row>
    <row r="1160" spans="1:4" ht="12.75">
      <c r="A1160" s="173">
        <v>13140045</v>
      </c>
      <c r="B1160" t="s">
        <v>104</v>
      </c>
      <c r="C1160" t="s">
        <v>1221</v>
      </c>
      <c r="D1160" t="s">
        <v>941</v>
      </c>
    </row>
    <row r="1161" spans="1:4" ht="12.75">
      <c r="A1161" s="173">
        <v>13140046</v>
      </c>
      <c r="B1161" t="s">
        <v>105</v>
      </c>
      <c r="C1161" t="s">
        <v>1102</v>
      </c>
      <c r="D1161" t="s">
        <v>941</v>
      </c>
    </row>
    <row r="1162" spans="1:4" ht="12.75">
      <c r="A1162" s="173">
        <v>13140047</v>
      </c>
      <c r="B1162" t="s">
        <v>94</v>
      </c>
      <c r="C1162" t="s">
        <v>1813</v>
      </c>
      <c r="D1162" t="s">
        <v>941</v>
      </c>
    </row>
    <row r="1163" spans="1:4" ht="12.75">
      <c r="A1163" s="173">
        <v>13140048</v>
      </c>
      <c r="B1163" t="s">
        <v>106</v>
      </c>
      <c r="C1163" t="s">
        <v>1457</v>
      </c>
      <c r="D1163" t="s">
        <v>941</v>
      </c>
    </row>
    <row r="1164" spans="1:4" ht="12.75">
      <c r="A1164" s="173">
        <v>13140049</v>
      </c>
      <c r="B1164" t="s">
        <v>1397</v>
      </c>
      <c r="C1164" t="s">
        <v>1940</v>
      </c>
      <c r="D1164" t="s">
        <v>941</v>
      </c>
    </row>
    <row r="1165" spans="1:4" ht="12.75">
      <c r="A1165" s="173">
        <v>13140050</v>
      </c>
      <c r="B1165" t="s">
        <v>1540</v>
      </c>
      <c r="C1165" t="s">
        <v>1414</v>
      </c>
      <c r="D1165" t="s">
        <v>941</v>
      </c>
    </row>
    <row r="1166" spans="1:4" ht="12.75">
      <c r="A1166" s="173">
        <v>13140051</v>
      </c>
      <c r="B1166" t="s">
        <v>89</v>
      </c>
      <c r="C1166" t="s">
        <v>1709</v>
      </c>
      <c r="D1166" t="s">
        <v>941</v>
      </c>
    </row>
    <row r="1167" spans="1:4" ht="12.75">
      <c r="A1167" s="173">
        <v>13140052</v>
      </c>
      <c r="B1167" t="s">
        <v>1391</v>
      </c>
      <c r="C1167" t="s">
        <v>1315</v>
      </c>
      <c r="D1167" t="s">
        <v>941</v>
      </c>
    </row>
    <row r="1168" spans="1:4" ht="12.75">
      <c r="A1168" s="173">
        <v>13140053</v>
      </c>
      <c r="B1168" t="s">
        <v>107</v>
      </c>
      <c r="C1168" t="s">
        <v>108</v>
      </c>
      <c r="D1168" t="s">
        <v>941</v>
      </c>
    </row>
    <row r="1169" spans="1:4" ht="12.75">
      <c r="A1169" s="173">
        <v>13140054</v>
      </c>
      <c r="B1169" t="s">
        <v>1875</v>
      </c>
      <c r="C1169" t="s">
        <v>1116</v>
      </c>
      <c r="D1169" t="s">
        <v>941</v>
      </c>
    </row>
    <row r="1170" spans="1:4" ht="12.75">
      <c r="A1170" s="173">
        <v>13140057</v>
      </c>
      <c r="B1170" t="s">
        <v>1540</v>
      </c>
      <c r="C1170" t="s">
        <v>1303</v>
      </c>
      <c r="D1170" t="s">
        <v>941</v>
      </c>
    </row>
    <row r="1171" spans="1:4" ht="12.75">
      <c r="A1171" s="173">
        <v>13140058</v>
      </c>
      <c r="B1171" t="s">
        <v>100</v>
      </c>
      <c r="C1171" t="s">
        <v>1272</v>
      </c>
      <c r="D1171" t="s">
        <v>941</v>
      </c>
    </row>
    <row r="1172" spans="1:4" ht="12.75">
      <c r="A1172" s="173">
        <v>13140059</v>
      </c>
      <c r="B1172" t="s">
        <v>104</v>
      </c>
      <c r="C1172" t="s">
        <v>1224</v>
      </c>
      <c r="D1172" t="s">
        <v>941</v>
      </c>
    </row>
    <row r="1173" spans="1:4" ht="12.75">
      <c r="A1173" s="173">
        <v>13140061</v>
      </c>
      <c r="B1173" t="s">
        <v>1943</v>
      </c>
      <c r="C1173" t="s">
        <v>1921</v>
      </c>
      <c r="D1173" t="s">
        <v>941</v>
      </c>
    </row>
    <row r="1174" spans="1:4" ht="12.75">
      <c r="A1174" s="173">
        <v>13140062</v>
      </c>
      <c r="B1174" t="s">
        <v>109</v>
      </c>
      <c r="C1174" t="s">
        <v>1628</v>
      </c>
      <c r="D1174" t="s">
        <v>941</v>
      </c>
    </row>
    <row r="1175" spans="1:4" ht="12.75">
      <c r="A1175" s="173">
        <v>13140063</v>
      </c>
      <c r="B1175" t="s">
        <v>1953</v>
      </c>
      <c r="C1175" t="s">
        <v>905</v>
      </c>
      <c r="D1175" t="s">
        <v>941</v>
      </c>
    </row>
    <row r="1176" spans="1:4" ht="12.75">
      <c r="A1176" s="173">
        <v>13140064</v>
      </c>
      <c r="B1176" t="s">
        <v>110</v>
      </c>
      <c r="C1176" t="s">
        <v>1265</v>
      </c>
      <c r="D1176" t="s">
        <v>941</v>
      </c>
    </row>
    <row r="1177" spans="1:4" ht="12.75">
      <c r="A1177" s="173">
        <v>13140065</v>
      </c>
      <c r="B1177" t="s">
        <v>1430</v>
      </c>
      <c r="C1177" t="s">
        <v>1224</v>
      </c>
      <c r="D1177" t="s">
        <v>941</v>
      </c>
    </row>
    <row r="1178" spans="1:4" ht="12.75">
      <c r="A1178" s="173">
        <v>13140066</v>
      </c>
      <c r="B1178" t="s">
        <v>97</v>
      </c>
      <c r="C1178" t="s">
        <v>1395</v>
      </c>
      <c r="D1178" t="s">
        <v>941</v>
      </c>
    </row>
    <row r="1179" spans="1:4" ht="12.75">
      <c r="A1179" s="173">
        <v>13140067</v>
      </c>
      <c r="B1179" t="s">
        <v>111</v>
      </c>
      <c r="C1179" t="s">
        <v>1195</v>
      </c>
      <c r="D1179" t="s">
        <v>941</v>
      </c>
    </row>
    <row r="1180" spans="1:4" ht="12.75">
      <c r="A1180" s="173">
        <v>13140068</v>
      </c>
      <c r="B1180" t="s">
        <v>105</v>
      </c>
      <c r="C1180" t="s">
        <v>1507</v>
      </c>
      <c r="D1180" t="s">
        <v>941</v>
      </c>
    </row>
    <row r="1181" spans="1:4" ht="12.75">
      <c r="A1181" s="173">
        <v>13140069</v>
      </c>
      <c r="B1181" t="s">
        <v>89</v>
      </c>
      <c r="C1181" t="s">
        <v>1150</v>
      </c>
      <c r="D1181" t="s">
        <v>941</v>
      </c>
    </row>
    <row r="1182" spans="1:4" ht="12.75">
      <c r="A1182" s="173">
        <v>13140070</v>
      </c>
      <c r="B1182" t="s">
        <v>1929</v>
      </c>
      <c r="C1182" t="s">
        <v>1383</v>
      </c>
      <c r="D1182" t="s">
        <v>941</v>
      </c>
    </row>
    <row r="1183" spans="1:4" ht="12.75">
      <c r="A1183" s="173">
        <v>13140071</v>
      </c>
      <c r="B1183" t="s">
        <v>1995</v>
      </c>
      <c r="C1183" t="s">
        <v>1169</v>
      </c>
      <c r="D1183" t="s">
        <v>941</v>
      </c>
    </row>
    <row r="1184" spans="1:4" ht="12.75">
      <c r="A1184" s="173">
        <v>13140072</v>
      </c>
      <c r="B1184" t="s">
        <v>112</v>
      </c>
      <c r="C1184" t="s">
        <v>1131</v>
      </c>
      <c r="D1184" t="s">
        <v>941</v>
      </c>
    </row>
    <row r="1185" spans="1:4" ht="12.75">
      <c r="A1185" s="173">
        <v>13140073</v>
      </c>
      <c r="B1185" t="s">
        <v>97</v>
      </c>
      <c r="C1185" t="s">
        <v>1319</v>
      </c>
      <c r="D1185" t="s">
        <v>941</v>
      </c>
    </row>
    <row r="1186" spans="1:4" ht="12.75">
      <c r="A1186" s="173">
        <v>13140074</v>
      </c>
      <c r="B1186" t="s">
        <v>1806</v>
      </c>
      <c r="C1186" t="s">
        <v>1640</v>
      </c>
      <c r="D1186" t="s">
        <v>941</v>
      </c>
    </row>
    <row r="1187" spans="1:4" ht="12.75">
      <c r="A1187" s="173">
        <v>13140075</v>
      </c>
      <c r="B1187" t="s">
        <v>113</v>
      </c>
      <c r="C1187" t="s">
        <v>1591</v>
      </c>
      <c r="D1187" t="s">
        <v>941</v>
      </c>
    </row>
    <row r="1188" spans="1:4" ht="12.75">
      <c r="A1188" s="173">
        <v>13140076</v>
      </c>
      <c r="B1188" t="s">
        <v>1397</v>
      </c>
      <c r="C1188" t="s">
        <v>1272</v>
      </c>
      <c r="D1188" t="s">
        <v>941</v>
      </c>
    </row>
    <row r="1189" spans="1:4" ht="12.75">
      <c r="A1189" s="173">
        <v>13140077</v>
      </c>
      <c r="B1189" t="s">
        <v>83</v>
      </c>
      <c r="C1189" t="s">
        <v>25</v>
      </c>
      <c r="D1189" t="s">
        <v>941</v>
      </c>
    </row>
    <row r="1190" spans="1:4" ht="12.75">
      <c r="A1190" s="173">
        <v>13140078</v>
      </c>
      <c r="B1190" t="s">
        <v>1953</v>
      </c>
      <c r="C1190" t="s">
        <v>1431</v>
      </c>
      <c r="D1190" t="s">
        <v>941</v>
      </c>
    </row>
    <row r="1191" spans="1:4" ht="12.75">
      <c r="A1191" s="173">
        <v>13140079</v>
      </c>
      <c r="B1191" t="s">
        <v>99</v>
      </c>
      <c r="C1191" t="s">
        <v>1116</v>
      </c>
      <c r="D1191" t="s">
        <v>941</v>
      </c>
    </row>
    <row r="1192" spans="1:4" ht="12.75">
      <c r="A1192" s="173">
        <v>13140080</v>
      </c>
      <c r="B1192" t="s">
        <v>89</v>
      </c>
      <c r="C1192" t="s">
        <v>1162</v>
      </c>
      <c r="D1192" t="s">
        <v>941</v>
      </c>
    </row>
    <row r="1193" spans="1:4" ht="12.75">
      <c r="A1193" s="173">
        <v>13140081</v>
      </c>
      <c r="B1193" t="s">
        <v>99</v>
      </c>
      <c r="C1193" t="s">
        <v>1114</v>
      </c>
      <c r="D1193" t="s">
        <v>941</v>
      </c>
    </row>
    <row r="1194" spans="1:4" ht="12.75">
      <c r="A1194" s="173">
        <v>13140082</v>
      </c>
      <c r="B1194" t="s">
        <v>114</v>
      </c>
      <c r="C1194" t="s">
        <v>1662</v>
      </c>
      <c r="D1194" t="s">
        <v>941</v>
      </c>
    </row>
    <row r="1195" spans="1:4" ht="12.75">
      <c r="A1195" s="173">
        <v>13140083</v>
      </c>
      <c r="B1195" t="s">
        <v>99</v>
      </c>
      <c r="C1195" t="s">
        <v>1199</v>
      </c>
      <c r="D1195" t="s">
        <v>941</v>
      </c>
    </row>
    <row r="1196" spans="1:4" ht="12.75">
      <c r="A1196" s="173">
        <v>13140084</v>
      </c>
      <c r="B1196" t="s">
        <v>1391</v>
      </c>
      <c r="C1196" t="s">
        <v>1150</v>
      </c>
      <c r="D1196" t="s">
        <v>941</v>
      </c>
    </row>
    <row r="1197" spans="1:4" ht="12.75">
      <c r="A1197" s="173">
        <v>13140085</v>
      </c>
      <c r="B1197" t="s">
        <v>115</v>
      </c>
      <c r="C1197" t="s">
        <v>1697</v>
      </c>
      <c r="D1197" t="s">
        <v>941</v>
      </c>
    </row>
    <row r="1198" spans="1:4" ht="12.75">
      <c r="A1198" s="173">
        <v>13140086</v>
      </c>
      <c r="B1198" t="s">
        <v>116</v>
      </c>
      <c r="C1198" t="s">
        <v>1120</v>
      </c>
      <c r="D1198" t="s">
        <v>941</v>
      </c>
    </row>
    <row r="1199" spans="1:4" ht="12.75">
      <c r="A1199" s="173">
        <v>13140087</v>
      </c>
      <c r="B1199" t="s">
        <v>1929</v>
      </c>
      <c r="C1199" t="s">
        <v>1504</v>
      </c>
      <c r="D1199" t="s">
        <v>941</v>
      </c>
    </row>
    <row r="1200" spans="1:4" ht="12.75">
      <c r="A1200" s="173">
        <v>13140088</v>
      </c>
      <c r="B1200" t="s">
        <v>117</v>
      </c>
      <c r="C1200" t="s">
        <v>1367</v>
      </c>
      <c r="D1200" t="s">
        <v>941</v>
      </c>
    </row>
    <row r="1201" spans="1:4" ht="12.75">
      <c r="A1201" s="173">
        <v>13140089</v>
      </c>
      <c r="B1201" t="s">
        <v>1985</v>
      </c>
      <c r="C1201" t="s">
        <v>1093</v>
      </c>
      <c r="D1201" t="s">
        <v>941</v>
      </c>
    </row>
    <row r="1202" spans="1:4" ht="12.75">
      <c r="A1202" s="173">
        <v>13140090</v>
      </c>
      <c r="B1202" t="s">
        <v>118</v>
      </c>
      <c r="C1202" t="s">
        <v>25</v>
      </c>
      <c r="D1202" t="s">
        <v>941</v>
      </c>
    </row>
    <row r="1203" spans="1:4" ht="12.75">
      <c r="A1203" s="173">
        <v>13140091</v>
      </c>
      <c r="B1203" t="s">
        <v>1995</v>
      </c>
      <c r="C1203" t="s">
        <v>1365</v>
      </c>
      <c r="D1203" t="s">
        <v>941</v>
      </c>
    </row>
    <row r="1204" spans="1:4" ht="12.75">
      <c r="A1204" s="173">
        <v>13140092</v>
      </c>
      <c r="B1204" t="s">
        <v>1479</v>
      </c>
      <c r="C1204" t="s">
        <v>1219</v>
      </c>
      <c r="D1204" t="s">
        <v>941</v>
      </c>
    </row>
    <row r="1205" spans="1:4" ht="12.75">
      <c r="A1205" s="173">
        <v>13140093</v>
      </c>
      <c r="B1205" t="s">
        <v>119</v>
      </c>
      <c r="C1205" t="s">
        <v>1292</v>
      </c>
      <c r="D1205" t="s">
        <v>941</v>
      </c>
    </row>
    <row r="1206" spans="1:4" ht="12.75">
      <c r="A1206" s="173">
        <v>13140094</v>
      </c>
      <c r="B1206" t="s">
        <v>120</v>
      </c>
      <c r="C1206" t="s">
        <v>121</v>
      </c>
      <c r="D1206" t="s">
        <v>941</v>
      </c>
    </row>
    <row r="1207" spans="1:4" ht="12.75">
      <c r="A1207" s="173">
        <v>13140095</v>
      </c>
      <c r="B1207" t="s">
        <v>32</v>
      </c>
      <c r="C1207" t="s">
        <v>1189</v>
      </c>
      <c r="D1207" t="s">
        <v>941</v>
      </c>
    </row>
    <row r="1208" spans="1:4" ht="12.75">
      <c r="A1208" s="173">
        <v>13140096</v>
      </c>
      <c r="B1208" t="s">
        <v>1802</v>
      </c>
      <c r="C1208" t="s">
        <v>1116</v>
      </c>
      <c r="D1208" t="s">
        <v>941</v>
      </c>
    </row>
    <row r="1209" spans="1:4" ht="12.75">
      <c r="A1209" s="173">
        <v>13140097</v>
      </c>
      <c r="B1209" t="s">
        <v>89</v>
      </c>
      <c r="C1209" t="s">
        <v>1296</v>
      </c>
      <c r="D1209" t="s">
        <v>941</v>
      </c>
    </row>
    <row r="1210" spans="1:4" ht="12.75">
      <c r="A1210" s="173">
        <v>13140098</v>
      </c>
      <c r="B1210" t="s">
        <v>1430</v>
      </c>
      <c r="C1210" t="s">
        <v>1219</v>
      </c>
      <c r="D1210" t="s">
        <v>941</v>
      </c>
    </row>
    <row r="1211" spans="1:4" ht="12.75">
      <c r="A1211" s="173">
        <v>13140099</v>
      </c>
      <c r="B1211" t="s">
        <v>122</v>
      </c>
      <c r="C1211" t="s">
        <v>1619</v>
      </c>
      <c r="D1211" t="s">
        <v>941</v>
      </c>
    </row>
    <row r="1212" spans="1:4" ht="12.75">
      <c r="A1212" s="173">
        <v>13140100</v>
      </c>
      <c r="B1212" t="s">
        <v>1995</v>
      </c>
      <c r="C1212" t="s">
        <v>1504</v>
      </c>
      <c r="D1212" t="s">
        <v>941</v>
      </c>
    </row>
    <row r="1213" spans="1:4" ht="12.75">
      <c r="A1213" s="173">
        <v>13140101</v>
      </c>
      <c r="B1213" t="s">
        <v>123</v>
      </c>
      <c r="C1213" t="s">
        <v>1116</v>
      </c>
      <c r="D1213" t="s">
        <v>941</v>
      </c>
    </row>
    <row r="1214" spans="1:4" ht="12.75">
      <c r="A1214" s="173">
        <v>13140102</v>
      </c>
      <c r="B1214" t="s">
        <v>97</v>
      </c>
      <c r="C1214" t="s">
        <v>1167</v>
      </c>
      <c r="D1214" t="s">
        <v>941</v>
      </c>
    </row>
    <row r="1215" spans="1:4" ht="12.75">
      <c r="A1215" s="173">
        <v>13140104</v>
      </c>
      <c r="B1215" t="s">
        <v>1985</v>
      </c>
      <c r="C1215" t="s">
        <v>1693</v>
      </c>
      <c r="D1215" t="s">
        <v>941</v>
      </c>
    </row>
    <row r="1216" spans="1:4" ht="12.75">
      <c r="A1216" s="173">
        <v>13140105</v>
      </c>
      <c r="B1216" t="s">
        <v>124</v>
      </c>
      <c r="C1216" t="s">
        <v>1303</v>
      </c>
      <c r="D1216" t="s">
        <v>941</v>
      </c>
    </row>
    <row r="1217" spans="1:4" ht="12.75">
      <c r="A1217" s="173">
        <v>13140106</v>
      </c>
      <c r="B1217" t="s">
        <v>101</v>
      </c>
      <c r="C1217" t="s">
        <v>125</v>
      </c>
      <c r="D1217" t="s">
        <v>941</v>
      </c>
    </row>
    <row r="1218" spans="1:4" ht="12.75">
      <c r="A1218" s="173">
        <v>13140107</v>
      </c>
      <c r="B1218" t="s">
        <v>1479</v>
      </c>
      <c r="C1218" t="s">
        <v>1099</v>
      </c>
      <c r="D1218" t="s">
        <v>941</v>
      </c>
    </row>
    <row r="1219" spans="1:4" ht="12.75">
      <c r="A1219" s="173">
        <v>13140108</v>
      </c>
      <c r="B1219" t="s">
        <v>126</v>
      </c>
      <c r="C1219" t="s">
        <v>1245</v>
      </c>
      <c r="D1219" t="s">
        <v>941</v>
      </c>
    </row>
    <row r="1220" spans="1:4" ht="12.75">
      <c r="A1220" s="173">
        <v>13140109</v>
      </c>
      <c r="B1220" t="s">
        <v>123</v>
      </c>
      <c r="C1220" t="s">
        <v>1841</v>
      </c>
      <c r="D1220" t="s">
        <v>941</v>
      </c>
    </row>
    <row r="1221" spans="1:4" ht="12.75">
      <c r="A1221" s="173">
        <v>13140110</v>
      </c>
      <c r="B1221" t="s">
        <v>1995</v>
      </c>
      <c r="C1221" t="s">
        <v>1167</v>
      </c>
      <c r="D1221" t="s">
        <v>941</v>
      </c>
    </row>
    <row r="1222" spans="1:4" ht="12.75">
      <c r="A1222" s="173">
        <v>13140111</v>
      </c>
      <c r="B1222" t="s">
        <v>1995</v>
      </c>
      <c r="C1222" t="s">
        <v>1108</v>
      </c>
      <c r="D1222" t="s">
        <v>941</v>
      </c>
    </row>
    <row r="1223" spans="1:4" ht="12.75">
      <c r="A1223" s="173">
        <v>13140113</v>
      </c>
      <c r="B1223" t="s">
        <v>127</v>
      </c>
      <c r="C1223" t="s">
        <v>1234</v>
      </c>
      <c r="D1223" t="s">
        <v>941</v>
      </c>
    </row>
    <row r="1224" spans="1:4" ht="12.75">
      <c r="A1224" s="173">
        <v>13140114</v>
      </c>
      <c r="B1224" t="s">
        <v>1943</v>
      </c>
      <c r="C1224" t="s">
        <v>1224</v>
      </c>
      <c r="D1224" t="s">
        <v>941</v>
      </c>
    </row>
    <row r="1225" spans="1:4" ht="12.75">
      <c r="A1225" s="173">
        <v>13140115</v>
      </c>
      <c r="B1225" t="s">
        <v>128</v>
      </c>
      <c r="C1225" t="s">
        <v>1280</v>
      </c>
      <c r="D1225" t="s">
        <v>941</v>
      </c>
    </row>
    <row r="1226" spans="1:4" ht="12.75">
      <c r="A1226" s="173">
        <v>13140116</v>
      </c>
      <c r="B1226" t="s">
        <v>128</v>
      </c>
      <c r="C1226" t="s">
        <v>1940</v>
      </c>
      <c r="D1226" t="s">
        <v>941</v>
      </c>
    </row>
    <row r="1227" spans="1:4" ht="12.75">
      <c r="A1227" s="173">
        <v>13140117</v>
      </c>
      <c r="B1227" t="s">
        <v>117</v>
      </c>
      <c r="C1227" t="s">
        <v>1282</v>
      </c>
      <c r="D1227" t="s">
        <v>941</v>
      </c>
    </row>
    <row r="1228" spans="1:4" ht="12.75">
      <c r="A1228" s="173">
        <v>13140118</v>
      </c>
      <c r="B1228" t="s">
        <v>1957</v>
      </c>
      <c r="C1228" t="s">
        <v>1813</v>
      </c>
      <c r="D1228" t="s">
        <v>941</v>
      </c>
    </row>
    <row r="1229" spans="1:4" ht="12.75">
      <c r="A1229" s="173">
        <v>13140119</v>
      </c>
      <c r="B1229" t="s">
        <v>129</v>
      </c>
      <c r="C1229" t="s">
        <v>1609</v>
      </c>
      <c r="D1229" t="s">
        <v>941</v>
      </c>
    </row>
    <row r="1230" spans="1:4" ht="12.75">
      <c r="A1230" s="173">
        <v>13140120</v>
      </c>
      <c r="B1230" t="s">
        <v>908</v>
      </c>
      <c r="C1230" t="s">
        <v>1313</v>
      </c>
      <c r="D1230" t="s">
        <v>941</v>
      </c>
    </row>
    <row r="1231" spans="1:4" ht="12.75">
      <c r="A1231" s="173">
        <v>13140121</v>
      </c>
      <c r="B1231" t="s">
        <v>908</v>
      </c>
      <c r="C1231" t="s">
        <v>1116</v>
      </c>
      <c r="D1231" t="s">
        <v>941</v>
      </c>
    </row>
    <row r="1232" spans="1:4" ht="12.75">
      <c r="A1232" s="173">
        <v>13140122</v>
      </c>
      <c r="B1232" t="s">
        <v>1430</v>
      </c>
      <c r="C1232" t="s">
        <v>1169</v>
      </c>
      <c r="D1232" t="s">
        <v>941</v>
      </c>
    </row>
    <row r="1233" spans="1:4" ht="12.75">
      <c r="A1233" s="173">
        <v>13140123</v>
      </c>
      <c r="B1233" t="s">
        <v>1444</v>
      </c>
      <c r="C1233" t="s">
        <v>1154</v>
      </c>
      <c r="D1233" t="s">
        <v>941</v>
      </c>
    </row>
    <row r="1234" spans="1:4" ht="12.75">
      <c r="A1234" s="173">
        <v>13140124</v>
      </c>
      <c r="B1234" t="s">
        <v>130</v>
      </c>
      <c r="C1234" t="s">
        <v>47</v>
      </c>
      <c r="D1234" t="s">
        <v>941</v>
      </c>
    </row>
    <row r="1235" spans="1:4" ht="12.75">
      <c r="A1235" s="173">
        <v>13140125</v>
      </c>
      <c r="B1235" t="s">
        <v>1316</v>
      </c>
      <c r="C1235" t="s">
        <v>1923</v>
      </c>
      <c r="D1235" t="s">
        <v>941</v>
      </c>
    </row>
    <row r="1236" spans="1:4" ht="12.75">
      <c r="A1236" s="173">
        <v>13140126</v>
      </c>
      <c r="B1236" t="s">
        <v>131</v>
      </c>
      <c r="C1236" t="s">
        <v>1339</v>
      </c>
      <c r="D1236" t="s">
        <v>941</v>
      </c>
    </row>
    <row r="1237" spans="1:4" ht="12.75">
      <c r="A1237" s="173">
        <v>13140127</v>
      </c>
      <c r="B1237" t="s">
        <v>132</v>
      </c>
      <c r="C1237" t="s">
        <v>1535</v>
      </c>
      <c r="D1237" t="s">
        <v>941</v>
      </c>
    </row>
    <row r="1238" spans="1:4" ht="12.75">
      <c r="A1238" s="173">
        <v>13140128</v>
      </c>
      <c r="B1238" t="s">
        <v>118</v>
      </c>
      <c r="C1238" t="s">
        <v>1538</v>
      </c>
      <c r="D1238" t="s">
        <v>941</v>
      </c>
    </row>
    <row r="1239" spans="1:4" ht="12.75">
      <c r="A1239" s="173">
        <v>13140129</v>
      </c>
      <c r="B1239" t="s">
        <v>118</v>
      </c>
      <c r="C1239" t="s">
        <v>133</v>
      </c>
      <c r="D1239" t="s">
        <v>941</v>
      </c>
    </row>
    <row r="1240" spans="1:4" ht="12.75">
      <c r="A1240" s="173">
        <v>13140130</v>
      </c>
      <c r="B1240" t="s">
        <v>1953</v>
      </c>
      <c r="C1240" t="s">
        <v>1114</v>
      </c>
      <c r="D1240" t="s">
        <v>941</v>
      </c>
    </row>
    <row r="1241" spans="1:4" ht="12.75">
      <c r="A1241" s="173">
        <v>13140132</v>
      </c>
      <c r="B1241" t="s">
        <v>134</v>
      </c>
      <c r="C1241" t="s">
        <v>1131</v>
      </c>
      <c r="D1241" t="s">
        <v>941</v>
      </c>
    </row>
    <row r="1242" spans="1:4" ht="12.75">
      <c r="A1242" s="173">
        <v>13140133</v>
      </c>
      <c r="B1242" t="s">
        <v>135</v>
      </c>
      <c r="C1242" t="s">
        <v>1104</v>
      </c>
      <c r="D1242" t="s">
        <v>941</v>
      </c>
    </row>
    <row r="1243" spans="1:4" ht="12.75">
      <c r="A1243" s="173">
        <v>13140134</v>
      </c>
      <c r="B1243" t="s">
        <v>136</v>
      </c>
      <c r="C1243" t="s">
        <v>1301</v>
      </c>
      <c r="D1243" t="s">
        <v>941</v>
      </c>
    </row>
    <row r="1244" spans="1:4" ht="12.75">
      <c r="A1244" s="173">
        <v>13140135</v>
      </c>
      <c r="B1244" t="s">
        <v>137</v>
      </c>
      <c r="C1244" t="s">
        <v>905</v>
      </c>
      <c r="D1244" t="s">
        <v>941</v>
      </c>
    </row>
    <row r="1245" spans="1:4" ht="12.75">
      <c r="A1245" s="173">
        <v>13140136</v>
      </c>
      <c r="B1245" t="s">
        <v>138</v>
      </c>
      <c r="C1245" t="s">
        <v>1452</v>
      </c>
      <c r="D1245" t="s">
        <v>941</v>
      </c>
    </row>
    <row r="1246" spans="1:4" ht="12.75">
      <c r="A1246" s="173">
        <v>13140137</v>
      </c>
      <c r="B1246" t="s">
        <v>1953</v>
      </c>
      <c r="C1246" t="s">
        <v>1216</v>
      </c>
      <c r="D1246" t="s">
        <v>941</v>
      </c>
    </row>
    <row r="1247" spans="1:4" ht="12.75">
      <c r="A1247" s="173">
        <v>13140138</v>
      </c>
      <c r="B1247" t="s">
        <v>1806</v>
      </c>
      <c r="C1247" t="s">
        <v>1108</v>
      </c>
      <c r="D1247" t="s">
        <v>941</v>
      </c>
    </row>
    <row r="1248" spans="1:4" ht="12.75">
      <c r="A1248" s="173">
        <v>13140139</v>
      </c>
      <c r="B1248" t="s">
        <v>72</v>
      </c>
      <c r="C1248" t="s">
        <v>1311</v>
      </c>
      <c r="D1248" t="s">
        <v>941</v>
      </c>
    </row>
    <row r="1249" spans="1:4" ht="12.75">
      <c r="A1249" s="173">
        <v>13140140</v>
      </c>
      <c r="B1249" t="s">
        <v>83</v>
      </c>
      <c r="C1249" t="s">
        <v>1239</v>
      </c>
      <c r="D1249" t="s">
        <v>941</v>
      </c>
    </row>
    <row r="1250" spans="1:4" ht="12.75">
      <c r="A1250" s="173">
        <v>13140141</v>
      </c>
      <c r="B1250" t="s">
        <v>1308</v>
      </c>
      <c r="C1250" t="s">
        <v>1395</v>
      </c>
      <c r="D1250" t="s">
        <v>941</v>
      </c>
    </row>
    <row r="1251" spans="1:4" ht="12.75">
      <c r="A1251" s="173">
        <v>13140142</v>
      </c>
      <c r="B1251" t="s">
        <v>1499</v>
      </c>
      <c r="C1251" t="s">
        <v>1173</v>
      </c>
      <c r="D1251" t="s">
        <v>941</v>
      </c>
    </row>
    <row r="1252" spans="1:4" ht="12.75">
      <c r="A1252" s="173">
        <v>13140143</v>
      </c>
      <c r="B1252" t="s">
        <v>1215</v>
      </c>
      <c r="C1252" t="s">
        <v>1152</v>
      </c>
      <c r="D1252" t="s">
        <v>941</v>
      </c>
    </row>
    <row r="1253" spans="1:4" ht="12.75">
      <c r="A1253" s="173">
        <v>13140144</v>
      </c>
      <c r="B1253" t="s">
        <v>1978</v>
      </c>
      <c r="C1253" t="s">
        <v>1127</v>
      </c>
      <c r="D1253" t="s">
        <v>941</v>
      </c>
    </row>
    <row r="1254" spans="1:4" ht="12.75">
      <c r="A1254" s="173">
        <v>13140145</v>
      </c>
      <c r="B1254" t="s">
        <v>128</v>
      </c>
      <c r="C1254" t="s">
        <v>25</v>
      </c>
      <c r="D1254" t="s">
        <v>941</v>
      </c>
    </row>
    <row r="1255" spans="1:4" ht="12.75">
      <c r="A1255" s="173">
        <v>13140146</v>
      </c>
      <c r="B1255" t="s">
        <v>139</v>
      </c>
      <c r="C1255" t="s">
        <v>1152</v>
      </c>
      <c r="D1255" t="s">
        <v>941</v>
      </c>
    </row>
    <row r="1256" spans="1:4" ht="12.75">
      <c r="A1256" s="173">
        <v>13140147</v>
      </c>
      <c r="B1256" t="s">
        <v>1391</v>
      </c>
      <c r="C1256" t="s">
        <v>1157</v>
      </c>
      <c r="D1256" t="s">
        <v>941</v>
      </c>
    </row>
    <row r="1257" spans="1:4" ht="12.75">
      <c r="A1257" s="173">
        <v>13140148</v>
      </c>
      <c r="B1257" t="s">
        <v>1978</v>
      </c>
      <c r="C1257" t="s">
        <v>1124</v>
      </c>
      <c r="D1257" t="s">
        <v>941</v>
      </c>
    </row>
    <row r="1258" spans="1:4" ht="12.75">
      <c r="A1258" s="173">
        <v>13140149</v>
      </c>
      <c r="B1258" t="s">
        <v>83</v>
      </c>
      <c r="C1258" t="s">
        <v>1889</v>
      </c>
      <c r="D1258" t="s">
        <v>941</v>
      </c>
    </row>
    <row r="1259" spans="1:4" ht="12.75">
      <c r="A1259" s="173">
        <v>13140151</v>
      </c>
      <c r="B1259" t="s">
        <v>1316</v>
      </c>
      <c r="C1259" t="s">
        <v>1245</v>
      </c>
      <c r="D1259" t="s">
        <v>941</v>
      </c>
    </row>
    <row r="1260" spans="1:4" ht="12.75">
      <c r="A1260" s="173">
        <v>13140152</v>
      </c>
      <c r="B1260" t="s">
        <v>1445</v>
      </c>
      <c r="C1260" t="s">
        <v>1114</v>
      </c>
      <c r="D1260" t="s">
        <v>941</v>
      </c>
    </row>
    <row r="1261" spans="1:4" ht="12.75">
      <c r="A1261" s="173">
        <v>13140153</v>
      </c>
      <c r="B1261" t="s">
        <v>1881</v>
      </c>
      <c r="C1261" t="s">
        <v>1219</v>
      </c>
      <c r="D1261" t="s">
        <v>941</v>
      </c>
    </row>
    <row r="1262" spans="1:4" ht="12.75">
      <c r="A1262" s="173">
        <v>13140154</v>
      </c>
      <c r="B1262" t="s">
        <v>99</v>
      </c>
      <c r="C1262" t="s">
        <v>1099</v>
      </c>
      <c r="D1262" t="s">
        <v>941</v>
      </c>
    </row>
    <row r="1263" spans="1:4" ht="12.75">
      <c r="A1263" s="173">
        <v>13140155</v>
      </c>
      <c r="B1263" t="s">
        <v>28</v>
      </c>
      <c r="C1263" t="s">
        <v>1883</v>
      </c>
      <c r="D1263" t="s">
        <v>941</v>
      </c>
    </row>
    <row r="1264" spans="1:4" ht="12.75">
      <c r="A1264" s="173">
        <v>13140156</v>
      </c>
      <c r="B1264" t="s">
        <v>109</v>
      </c>
      <c r="C1264" t="s">
        <v>140</v>
      </c>
      <c r="D1264" t="s">
        <v>941</v>
      </c>
    </row>
    <row r="1265" spans="1:4" ht="12.75">
      <c r="A1265" s="173">
        <v>13140158</v>
      </c>
      <c r="B1265" t="s">
        <v>76</v>
      </c>
      <c r="C1265" t="s">
        <v>59</v>
      </c>
      <c r="D1265" t="s">
        <v>941</v>
      </c>
    </row>
    <row r="1266" spans="1:4" ht="12.75">
      <c r="A1266" s="173">
        <v>13140159</v>
      </c>
      <c r="B1266" t="s">
        <v>99</v>
      </c>
      <c r="C1266" t="s">
        <v>1227</v>
      </c>
      <c r="D1266" t="s">
        <v>941</v>
      </c>
    </row>
    <row r="1267" spans="1:4" ht="12.75">
      <c r="A1267" s="173">
        <v>13140163</v>
      </c>
      <c r="B1267" t="s">
        <v>76</v>
      </c>
      <c r="C1267" t="s">
        <v>1455</v>
      </c>
      <c r="D1267" t="s">
        <v>941</v>
      </c>
    </row>
    <row r="1268" spans="1:4" ht="12.75">
      <c r="A1268" s="173">
        <v>13140164</v>
      </c>
      <c r="B1268" t="s">
        <v>1969</v>
      </c>
      <c r="C1268" t="s">
        <v>1171</v>
      </c>
      <c r="D1268" t="s">
        <v>941</v>
      </c>
    </row>
    <row r="1269" spans="1:4" ht="12.75">
      <c r="A1269" s="173">
        <v>13140165</v>
      </c>
      <c r="B1269" t="s">
        <v>141</v>
      </c>
      <c r="C1269" t="s">
        <v>142</v>
      </c>
      <c r="D1269" t="s">
        <v>941</v>
      </c>
    </row>
    <row r="1270" spans="1:4" ht="12.75">
      <c r="A1270" s="173">
        <v>13140166</v>
      </c>
      <c r="B1270" t="s">
        <v>76</v>
      </c>
      <c r="C1270" t="s">
        <v>1292</v>
      </c>
      <c r="D1270" t="s">
        <v>941</v>
      </c>
    </row>
    <row r="1271" spans="1:4" ht="12.75">
      <c r="A1271" s="173">
        <v>13140168</v>
      </c>
      <c r="B1271" t="s">
        <v>143</v>
      </c>
      <c r="C1271" t="s">
        <v>1981</v>
      </c>
      <c r="D1271" t="s">
        <v>941</v>
      </c>
    </row>
    <row r="1272" spans="1:4" ht="12.75">
      <c r="A1272" s="173">
        <v>13140170</v>
      </c>
      <c r="B1272" t="s">
        <v>1978</v>
      </c>
      <c r="C1272" t="s">
        <v>1176</v>
      </c>
      <c r="D1272" t="s">
        <v>941</v>
      </c>
    </row>
    <row r="1273" spans="1:4" ht="12.75">
      <c r="A1273" s="173">
        <v>13140171</v>
      </c>
      <c r="B1273" t="s">
        <v>102</v>
      </c>
      <c r="C1273" t="s">
        <v>1195</v>
      </c>
      <c r="D1273" t="s">
        <v>941</v>
      </c>
    </row>
    <row r="1274" spans="1:4" ht="12.75">
      <c r="A1274" s="173">
        <v>13140172</v>
      </c>
      <c r="B1274" t="s">
        <v>1995</v>
      </c>
      <c r="C1274" t="s">
        <v>144</v>
      </c>
      <c r="D1274" t="s">
        <v>941</v>
      </c>
    </row>
    <row r="1275" spans="1:4" ht="12.75">
      <c r="A1275" s="173">
        <v>13140173</v>
      </c>
      <c r="B1275" t="s">
        <v>145</v>
      </c>
      <c r="C1275" t="s">
        <v>1127</v>
      </c>
      <c r="D1275" t="s">
        <v>941</v>
      </c>
    </row>
    <row r="1276" spans="1:4" ht="12.75">
      <c r="A1276" s="173">
        <v>13140174</v>
      </c>
      <c r="B1276" t="s">
        <v>1391</v>
      </c>
      <c r="C1276" t="s">
        <v>1104</v>
      </c>
      <c r="D1276" t="s">
        <v>941</v>
      </c>
    </row>
    <row r="1277" spans="1:4" ht="12.75">
      <c r="A1277" s="173">
        <v>13140175</v>
      </c>
      <c r="B1277" t="s">
        <v>1955</v>
      </c>
      <c r="C1277" t="s">
        <v>1609</v>
      </c>
      <c r="D1277" t="s">
        <v>941</v>
      </c>
    </row>
    <row r="1278" spans="1:4" ht="12.75">
      <c r="A1278" s="173">
        <v>13140176</v>
      </c>
      <c r="B1278" t="s">
        <v>1955</v>
      </c>
      <c r="C1278" t="s">
        <v>1221</v>
      </c>
      <c r="D1278" t="s">
        <v>941</v>
      </c>
    </row>
    <row r="1279" spans="1:4" ht="12.75">
      <c r="A1279" s="173">
        <v>13140177</v>
      </c>
      <c r="B1279" t="s">
        <v>145</v>
      </c>
      <c r="C1279" t="s">
        <v>1093</v>
      </c>
      <c r="D1279" t="s">
        <v>941</v>
      </c>
    </row>
    <row r="1280" spans="1:4" ht="12.75">
      <c r="A1280" s="173">
        <v>13140178</v>
      </c>
      <c r="B1280" t="s">
        <v>124</v>
      </c>
      <c r="C1280" t="s">
        <v>1116</v>
      </c>
      <c r="D1280" t="s">
        <v>941</v>
      </c>
    </row>
    <row r="1281" spans="1:4" ht="12.75">
      <c r="A1281" s="173">
        <v>13140179</v>
      </c>
      <c r="B1281" t="s">
        <v>146</v>
      </c>
      <c r="C1281" t="s">
        <v>1640</v>
      </c>
      <c r="D1281" t="s">
        <v>941</v>
      </c>
    </row>
    <row r="1282" spans="1:4" ht="12.75">
      <c r="A1282" s="173">
        <v>13140180</v>
      </c>
      <c r="B1282" t="s">
        <v>2034</v>
      </c>
      <c r="C1282" t="s">
        <v>1169</v>
      </c>
      <c r="D1282" t="s">
        <v>941</v>
      </c>
    </row>
    <row r="1283" spans="1:4" ht="12.75">
      <c r="A1283" s="173">
        <v>13140181</v>
      </c>
      <c r="B1283" t="s">
        <v>147</v>
      </c>
      <c r="C1283" t="s">
        <v>1431</v>
      </c>
      <c r="D1283" t="s">
        <v>941</v>
      </c>
    </row>
    <row r="1284" spans="1:4" ht="12.75">
      <c r="A1284" s="173">
        <v>13140182</v>
      </c>
      <c r="B1284" t="s">
        <v>1479</v>
      </c>
      <c r="C1284" t="s">
        <v>1830</v>
      </c>
      <c r="D1284" t="s">
        <v>941</v>
      </c>
    </row>
    <row r="1285" spans="1:4" ht="12.75">
      <c r="A1285" s="173">
        <v>13140183</v>
      </c>
      <c r="B1285" t="s">
        <v>104</v>
      </c>
      <c r="C1285" t="s">
        <v>47</v>
      </c>
      <c r="D1285" t="s">
        <v>941</v>
      </c>
    </row>
    <row r="1286" spans="1:4" ht="12.75">
      <c r="A1286" s="173">
        <v>13140184</v>
      </c>
      <c r="B1286" t="s">
        <v>148</v>
      </c>
      <c r="C1286" t="s">
        <v>149</v>
      </c>
      <c r="D1286" t="s">
        <v>941</v>
      </c>
    </row>
    <row r="1287" spans="1:4" ht="12.75">
      <c r="A1287" s="173">
        <v>13140186</v>
      </c>
      <c r="B1287" t="s">
        <v>1953</v>
      </c>
      <c r="C1287" t="s">
        <v>1801</v>
      </c>
      <c r="D1287" t="s">
        <v>941</v>
      </c>
    </row>
    <row r="1288" spans="1:4" ht="12.75">
      <c r="A1288" s="173">
        <v>13140188</v>
      </c>
      <c r="B1288" t="s">
        <v>150</v>
      </c>
      <c r="C1288" t="s">
        <v>107</v>
      </c>
      <c r="D1288" t="s">
        <v>941</v>
      </c>
    </row>
    <row r="1289" spans="1:4" ht="12.75">
      <c r="A1289" s="173">
        <v>13140189</v>
      </c>
      <c r="B1289" t="s">
        <v>151</v>
      </c>
      <c r="C1289" t="s">
        <v>1433</v>
      </c>
      <c r="D1289" t="s">
        <v>941</v>
      </c>
    </row>
    <row r="1290" spans="1:4" ht="12.75">
      <c r="A1290" s="173">
        <v>13140190</v>
      </c>
      <c r="B1290" t="s">
        <v>114</v>
      </c>
      <c r="C1290" t="s">
        <v>907</v>
      </c>
      <c r="D1290" t="s">
        <v>941</v>
      </c>
    </row>
    <row r="1291" spans="1:4" ht="12.75">
      <c r="A1291" s="173">
        <v>13140191</v>
      </c>
      <c r="B1291" t="s">
        <v>1985</v>
      </c>
      <c r="C1291" t="s">
        <v>152</v>
      </c>
      <c r="D1291" t="s">
        <v>941</v>
      </c>
    </row>
    <row r="1292" spans="1:4" ht="12.75">
      <c r="A1292" s="173">
        <v>13140193</v>
      </c>
      <c r="B1292" t="s">
        <v>1872</v>
      </c>
      <c r="C1292" t="s">
        <v>1272</v>
      </c>
      <c r="D1292" t="s">
        <v>941</v>
      </c>
    </row>
    <row r="1293" spans="1:4" ht="12.75">
      <c r="A1293" s="173">
        <v>13140195</v>
      </c>
      <c r="B1293" t="s">
        <v>100</v>
      </c>
      <c r="C1293" t="s">
        <v>1118</v>
      </c>
      <c r="D1293" t="s">
        <v>941</v>
      </c>
    </row>
    <row r="1294" spans="1:4" ht="12.75">
      <c r="A1294" s="173">
        <v>13140196</v>
      </c>
      <c r="B1294" t="s">
        <v>74</v>
      </c>
      <c r="C1294" t="s">
        <v>1296</v>
      </c>
      <c r="D1294" t="s">
        <v>941</v>
      </c>
    </row>
    <row r="1295" spans="1:4" ht="12.75">
      <c r="A1295" s="173">
        <v>13140197</v>
      </c>
      <c r="B1295" t="s">
        <v>94</v>
      </c>
      <c r="C1295" t="s">
        <v>1901</v>
      </c>
      <c r="D1295" t="s">
        <v>941</v>
      </c>
    </row>
    <row r="1296" spans="1:4" ht="12.75">
      <c r="A1296" s="173">
        <v>13140198</v>
      </c>
      <c r="B1296" t="s">
        <v>153</v>
      </c>
      <c r="C1296" t="s">
        <v>154</v>
      </c>
      <c r="D1296" t="s">
        <v>941</v>
      </c>
    </row>
    <row r="1297" spans="1:4" ht="12.75">
      <c r="A1297" s="173">
        <v>13140199</v>
      </c>
      <c r="B1297" t="s">
        <v>1995</v>
      </c>
      <c r="C1297" t="s">
        <v>155</v>
      </c>
      <c r="D1297" t="s">
        <v>941</v>
      </c>
    </row>
    <row r="1298" spans="1:4" ht="12.75">
      <c r="A1298" s="173">
        <v>13140202</v>
      </c>
      <c r="B1298" t="s">
        <v>1391</v>
      </c>
      <c r="C1298" t="s">
        <v>1742</v>
      </c>
      <c r="D1298" t="s">
        <v>941</v>
      </c>
    </row>
    <row r="1299" spans="1:4" ht="12.75">
      <c r="A1299" s="173">
        <v>13140203</v>
      </c>
      <c r="B1299" t="s">
        <v>156</v>
      </c>
      <c r="C1299" t="s">
        <v>1251</v>
      </c>
      <c r="D1299" t="s">
        <v>941</v>
      </c>
    </row>
    <row r="1300" spans="1:4" ht="12.75">
      <c r="A1300" s="173">
        <v>13140204</v>
      </c>
      <c r="B1300" t="s">
        <v>32</v>
      </c>
      <c r="C1300" t="s">
        <v>1205</v>
      </c>
      <c r="D1300" t="s">
        <v>941</v>
      </c>
    </row>
    <row r="1301" spans="1:4" ht="12.75">
      <c r="A1301" s="173">
        <v>13140205</v>
      </c>
      <c r="B1301" t="s">
        <v>32</v>
      </c>
      <c r="C1301" t="s">
        <v>1149</v>
      </c>
      <c r="D1301" t="s">
        <v>941</v>
      </c>
    </row>
    <row r="1302" spans="1:4" ht="12.75">
      <c r="A1302" s="173">
        <v>13140206</v>
      </c>
      <c r="B1302" t="s">
        <v>102</v>
      </c>
      <c r="C1302" t="s">
        <v>1219</v>
      </c>
      <c r="D1302" t="s">
        <v>941</v>
      </c>
    </row>
    <row r="1303" spans="1:4" ht="12.75">
      <c r="A1303" s="173">
        <v>13140207</v>
      </c>
      <c r="B1303" t="s">
        <v>157</v>
      </c>
      <c r="C1303" t="s">
        <v>1116</v>
      </c>
      <c r="D1303" t="s">
        <v>941</v>
      </c>
    </row>
    <row r="1304" spans="1:4" ht="12.75">
      <c r="A1304" s="173">
        <v>13140208</v>
      </c>
      <c r="B1304" t="s">
        <v>1806</v>
      </c>
      <c r="C1304" t="s">
        <v>1221</v>
      </c>
      <c r="D1304" t="s">
        <v>941</v>
      </c>
    </row>
    <row r="1305" spans="1:4" ht="12.75">
      <c r="A1305" s="173">
        <v>13140209</v>
      </c>
      <c r="B1305" t="s">
        <v>88</v>
      </c>
      <c r="C1305" t="s">
        <v>2044</v>
      </c>
      <c r="D1305" t="s">
        <v>941</v>
      </c>
    </row>
    <row r="1306" spans="1:4" ht="12.75">
      <c r="A1306" s="173">
        <v>13140210</v>
      </c>
      <c r="B1306" t="s">
        <v>158</v>
      </c>
      <c r="C1306" t="s">
        <v>1395</v>
      </c>
      <c r="D1306" t="s">
        <v>941</v>
      </c>
    </row>
    <row r="1307" spans="1:4" ht="12.75">
      <c r="A1307" s="173">
        <v>13140211</v>
      </c>
      <c r="B1307" t="s">
        <v>100</v>
      </c>
      <c r="C1307" t="s">
        <v>1786</v>
      </c>
      <c r="D1307" t="s">
        <v>941</v>
      </c>
    </row>
    <row r="1308" spans="1:4" ht="12.75">
      <c r="A1308" s="173">
        <v>13140212</v>
      </c>
      <c r="B1308" t="s">
        <v>159</v>
      </c>
      <c r="C1308" t="s">
        <v>38</v>
      </c>
      <c r="D1308" t="s">
        <v>941</v>
      </c>
    </row>
    <row r="1309" spans="1:4" ht="12.75">
      <c r="A1309" s="173">
        <v>13140213</v>
      </c>
      <c r="B1309" t="s">
        <v>160</v>
      </c>
      <c r="C1309" t="s">
        <v>2007</v>
      </c>
      <c r="D1309" t="s">
        <v>941</v>
      </c>
    </row>
    <row r="1310" spans="1:4" ht="12.75">
      <c r="A1310" s="173">
        <v>13140214</v>
      </c>
      <c r="B1310" t="s">
        <v>1995</v>
      </c>
      <c r="C1310" t="s">
        <v>1494</v>
      </c>
      <c r="D1310" t="s">
        <v>941</v>
      </c>
    </row>
    <row r="1311" spans="1:4" ht="12.75">
      <c r="A1311" s="173">
        <v>13140217</v>
      </c>
      <c r="B1311" t="s">
        <v>161</v>
      </c>
      <c r="C1311" t="s">
        <v>1093</v>
      </c>
      <c r="D1311" t="s">
        <v>941</v>
      </c>
    </row>
    <row r="1312" spans="1:4" ht="12.75">
      <c r="A1312" s="173">
        <v>13140218</v>
      </c>
      <c r="B1312" t="s">
        <v>162</v>
      </c>
      <c r="C1312" t="s">
        <v>1487</v>
      </c>
      <c r="D1312" t="s">
        <v>941</v>
      </c>
    </row>
    <row r="1313" spans="1:4" ht="12.75">
      <c r="A1313" s="173">
        <v>13140220</v>
      </c>
      <c r="B1313" t="s">
        <v>1985</v>
      </c>
      <c r="C1313" t="s">
        <v>902</v>
      </c>
      <c r="D1313" t="s">
        <v>941</v>
      </c>
    </row>
    <row r="1314" spans="1:4" ht="12.75">
      <c r="A1314" s="173">
        <v>13140221</v>
      </c>
      <c r="B1314" t="s">
        <v>163</v>
      </c>
      <c r="C1314" t="s">
        <v>1409</v>
      </c>
      <c r="D1314" t="s">
        <v>941</v>
      </c>
    </row>
    <row r="1315" spans="1:4" ht="12.75">
      <c r="A1315" s="173">
        <v>13140222</v>
      </c>
      <c r="B1315" t="s">
        <v>164</v>
      </c>
      <c r="C1315" t="s">
        <v>1195</v>
      </c>
      <c r="D1315" t="s">
        <v>941</v>
      </c>
    </row>
    <row r="1316" spans="1:4" ht="12.75">
      <c r="A1316" s="173">
        <v>13140223</v>
      </c>
      <c r="B1316" t="s">
        <v>165</v>
      </c>
      <c r="C1316" t="s">
        <v>1116</v>
      </c>
      <c r="D1316" t="s">
        <v>941</v>
      </c>
    </row>
    <row r="1317" spans="1:4" ht="12.75">
      <c r="A1317" s="173">
        <v>13140224</v>
      </c>
      <c r="B1317" t="s">
        <v>130</v>
      </c>
      <c r="C1317" t="s">
        <v>1371</v>
      </c>
      <c r="D1317" t="s">
        <v>941</v>
      </c>
    </row>
    <row r="1318" spans="1:4" ht="12.75">
      <c r="A1318" s="173">
        <v>13140225</v>
      </c>
      <c r="B1318" t="s">
        <v>122</v>
      </c>
      <c r="C1318" t="s">
        <v>1353</v>
      </c>
      <c r="D1318" t="s">
        <v>941</v>
      </c>
    </row>
    <row r="1319" spans="1:4" ht="12.75">
      <c r="A1319" s="173">
        <v>13140226</v>
      </c>
      <c r="B1319" t="s">
        <v>163</v>
      </c>
      <c r="C1319" t="s">
        <v>1568</v>
      </c>
      <c r="D1319" t="s">
        <v>941</v>
      </c>
    </row>
    <row r="1320" spans="1:4" ht="12.75">
      <c r="A1320" s="173">
        <v>13140227</v>
      </c>
      <c r="B1320" t="s">
        <v>166</v>
      </c>
      <c r="C1320" t="s">
        <v>10</v>
      </c>
      <c r="D1320" t="s">
        <v>941</v>
      </c>
    </row>
    <row r="1321" spans="1:4" ht="12.75">
      <c r="A1321" s="173">
        <v>13140228</v>
      </c>
      <c r="B1321" t="s">
        <v>118</v>
      </c>
      <c r="C1321" t="s">
        <v>167</v>
      </c>
      <c r="D1321" t="s">
        <v>941</v>
      </c>
    </row>
    <row r="1322" spans="1:4" ht="12.75">
      <c r="A1322" s="173">
        <v>13140231</v>
      </c>
      <c r="B1322" t="s">
        <v>136</v>
      </c>
      <c r="C1322" t="s">
        <v>1675</v>
      </c>
      <c r="D1322" t="s">
        <v>941</v>
      </c>
    </row>
    <row r="1323" spans="1:4" ht="12.75">
      <c r="A1323" s="173">
        <v>13140234</v>
      </c>
      <c r="B1323" t="s">
        <v>148</v>
      </c>
      <c r="C1323" t="s">
        <v>1609</v>
      </c>
      <c r="D1323" t="s">
        <v>941</v>
      </c>
    </row>
    <row r="1324" spans="1:4" ht="12.75">
      <c r="A1324" s="173">
        <v>13140236</v>
      </c>
      <c r="B1324" t="s">
        <v>168</v>
      </c>
      <c r="C1324" t="s">
        <v>1102</v>
      </c>
      <c r="D1324" t="s">
        <v>941</v>
      </c>
    </row>
    <row r="1325" spans="1:4" ht="12.75">
      <c r="A1325" s="173">
        <v>13140237</v>
      </c>
      <c r="B1325" t="s">
        <v>1995</v>
      </c>
      <c r="C1325" t="s">
        <v>1150</v>
      </c>
      <c r="D1325" t="s">
        <v>941</v>
      </c>
    </row>
    <row r="1326" spans="1:4" ht="12.75">
      <c r="A1326" s="173">
        <v>13140239</v>
      </c>
      <c r="B1326" t="s">
        <v>83</v>
      </c>
      <c r="C1326" t="s">
        <v>1567</v>
      </c>
      <c r="D1326" t="s">
        <v>941</v>
      </c>
    </row>
    <row r="1327" spans="1:4" ht="12.75">
      <c r="A1327" s="173">
        <v>13140240</v>
      </c>
      <c r="B1327" t="s">
        <v>169</v>
      </c>
      <c r="C1327" t="s">
        <v>1093</v>
      </c>
      <c r="D1327" t="s">
        <v>941</v>
      </c>
    </row>
    <row r="1328" spans="1:4" ht="12.75">
      <c r="A1328" s="173">
        <v>13140241</v>
      </c>
      <c r="B1328" t="s">
        <v>169</v>
      </c>
      <c r="C1328" t="s">
        <v>1465</v>
      </c>
      <c r="D1328" t="s">
        <v>941</v>
      </c>
    </row>
    <row r="1329" spans="1:4" ht="12.75">
      <c r="A1329" s="173">
        <v>13140242</v>
      </c>
      <c r="B1329" t="s">
        <v>170</v>
      </c>
      <c r="C1329" t="s">
        <v>1292</v>
      </c>
      <c r="D1329" t="s">
        <v>941</v>
      </c>
    </row>
    <row r="1330" spans="1:4" ht="12.75">
      <c r="A1330" s="173">
        <v>13140244</v>
      </c>
      <c r="B1330" t="s">
        <v>1957</v>
      </c>
      <c r="C1330" t="s">
        <v>1292</v>
      </c>
      <c r="D1330" t="s">
        <v>941</v>
      </c>
    </row>
    <row r="1331" spans="1:4" ht="12.75">
      <c r="A1331" s="173">
        <v>13140247</v>
      </c>
      <c r="B1331" t="s">
        <v>1505</v>
      </c>
      <c r="C1331" t="s">
        <v>905</v>
      </c>
      <c r="D1331" t="s">
        <v>941</v>
      </c>
    </row>
    <row r="1332" spans="1:4" ht="12.75">
      <c r="A1332" s="173">
        <v>13140251</v>
      </c>
      <c r="B1332" t="s">
        <v>171</v>
      </c>
      <c r="C1332" t="s">
        <v>905</v>
      </c>
      <c r="D1332" t="s">
        <v>941</v>
      </c>
    </row>
    <row r="1333" spans="1:4" ht="12.75">
      <c r="A1333" s="173">
        <v>13140252</v>
      </c>
      <c r="B1333" t="s">
        <v>172</v>
      </c>
      <c r="C1333" t="s">
        <v>1116</v>
      </c>
      <c r="D1333" t="s">
        <v>941</v>
      </c>
    </row>
    <row r="1334" spans="1:4" ht="12.75">
      <c r="A1334" s="173">
        <v>13140253</v>
      </c>
      <c r="B1334" t="s">
        <v>138</v>
      </c>
      <c r="C1334" t="s">
        <v>906</v>
      </c>
      <c r="D1334" t="s">
        <v>941</v>
      </c>
    </row>
    <row r="1335" spans="1:4" ht="12.75">
      <c r="A1335" s="173">
        <v>13140255</v>
      </c>
      <c r="B1335" t="s">
        <v>102</v>
      </c>
      <c r="C1335" t="s">
        <v>1116</v>
      </c>
      <c r="D1335" t="s">
        <v>941</v>
      </c>
    </row>
    <row r="1336" spans="1:4" ht="12.75">
      <c r="A1336" s="173">
        <v>13140256</v>
      </c>
      <c r="B1336" t="s">
        <v>173</v>
      </c>
      <c r="C1336" t="s">
        <v>1108</v>
      </c>
      <c r="D1336" t="s">
        <v>941</v>
      </c>
    </row>
    <row r="1337" spans="1:4" ht="12.75">
      <c r="A1337" s="173">
        <v>13140257</v>
      </c>
      <c r="B1337" t="s">
        <v>1496</v>
      </c>
      <c r="C1337" t="s">
        <v>1116</v>
      </c>
      <c r="D1337" t="s">
        <v>941</v>
      </c>
    </row>
    <row r="1338" spans="1:4" ht="12.75">
      <c r="A1338" s="173">
        <v>13140260</v>
      </c>
      <c r="B1338" t="s">
        <v>1388</v>
      </c>
      <c r="C1338" t="s">
        <v>1093</v>
      </c>
      <c r="D1338" t="s">
        <v>941</v>
      </c>
    </row>
    <row r="1339" spans="1:4" ht="12.75">
      <c r="A1339" s="173">
        <v>13140261</v>
      </c>
      <c r="B1339" t="s">
        <v>174</v>
      </c>
      <c r="C1339" t="s">
        <v>1186</v>
      </c>
      <c r="D1339" t="s">
        <v>941</v>
      </c>
    </row>
    <row r="1340" spans="1:4" ht="12.75">
      <c r="A1340" s="173">
        <v>13140262</v>
      </c>
      <c r="B1340" t="s">
        <v>1953</v>
      </c>
      <c r="C1340" t="s">
        <v>1294</v>
      </c>
      <c r="D1340" t="s">
        <v>941</v>
      </c>
    </row>
    <row r="1341" spans="1:4" ht="12.75">
      <c r="A1341" s="173">
        <v>13140263</v>
      </c>
      <c r="B1341" t="s">
        <v>175</v>
      </c>
      <c r="C1341" t="s">
        <v>1339</v>
      </c>
      <c r="D1341" t="s">
        <v>941</v>
      </c>
    </row>
    <row r="1342" spans="1:4" ht="12.75">
      <c r="A1342" s="173">
        <v>13140264</v>
      </c>
      <c r="B1342" t="s">
        <v>129</v>
      </c>
      <c r="C1342" t="s">
        <v>1093</v>
      </c>
      <c r="D1342" t="s">
        <v>941</v>
      </c>
    </row>
    <row r="1343" spans="1:4" ht="12.75">
      <c r="A1343" s="173">
        <v>13140265</v>
      </c>
      <c r="B1343" t="s">
        <v>176</v>
      </c>
      <c r="C1343" t="s">
        <v>177</v>
      </c>
      <c r="D1343" t="s">
        <v>941</v>
      </c>
    </row>
    <row r="1344" spans="1:4" ht="12.75">
      <c r="A1344" s="173">
        <v>13140266</v>
      </c>
      <c r="B1344" t="s">
        <v>1929</v>
      </c>
      <c r="C1344" t="s">
        <v>1176</v>
      </c>
      <c r="D1344" t="s">
        <v>941</v>
      </c>
    </row>
    <row r="1345" spans="1:4" ht="12.75">
      <c r="A1345" s="173">
        <v>13140267</v>
      </c>
      <c r="B1345" t="s">
        <v>76</v>
      </c>
      <c r="C1345" t="s">
        <v>1322</v>
      </c>
      <c r="D1345" t="s">
        <v>941</v>
      </c>
    </row>
    <row r="1346" spans="1:4" ht="12.75">
      <c r="A1346" s="173">
        <v>13140268</v>
      </c>
      <c r="B1346" t="s">
        <v>1540</v>
      </c>
      <c r="C1346" t="s">
        <v>1629</v>
      </c>
      <c r="D1346" t="s">
        <v>941</v>
      </c>
    </row>
    <row r="1347" spans="1:4" ht="12.75">
      <c r="A1347" s="173">
        <v>13140269</v>
      </c>
      <c r="B1347" t="s">
        <v>178</v>
      </c>
      <c r="C1347" t="s">
        <v>1303</v>
      </c>
      <c r="D1347" t="s">
        <v>941</v>
      </c>
    </row>
    <row r="1348" spans="1:4" ht="12.75">
      <c r="A1348" s="173">
        <v>13140270</v>
      </c>
      <c r="B1348" t="s">
        <v>179</v>
      </c>
      <c r="C1348" t="s">
        <v>905</v>
      </c>
      <c r="D1348" t="s">
        <v>941</v>
      </c>
    </row>
    <row r="1349" spans="1:4" ht="12.75">
      <c r="A1349" s="173">
        <v>13140271</v>
      </c>
      <c r="B1349" t="s">
        <v>180</v>
      </c>
      <c r="C1349" t="s">
        <v>1152</v>
      </c>
      <c r="D1349" t="s">
        <v>941</v>
      </c>
    </row>
    <row r="1350" spans="1:4" ht="12.75">
      <c r="A1350" s="173">
        <v>13140272</v>
      </c>
      <c r="B1350" t="s">
        <v>103</v>
      </c>
      <c r="C1350" t="s">
        <v>1452</v>
      </c>
      <c r="D1350" t="s">
        <v>941</v>
      </c>
    </row>
    <row r="1351" spans="1:4" ht="12.75">
      <c r="A1351" s="173">
        <v>13140276</v>
      </c>
      <c r="B1351" t="s">
        <v>178</v>
      </c>
      <c r="C1351" t="s">
        <v>181</v>
      </c>
      <c r="D1351" t="s">
        <v>941</v>
      </c>
    </row>
    <row r="1352" spans="1:4" ht="12.75">
      <c r="A1352" s="173">
        <v>13140278</v>
      </c>
      <c r="B1352" t="s">
        <v>182</v>
      </c>
      <c r="C1352" t="s">
        <v>183</v>
      </c>
      <c r="D1352" t="s">
        <v>941</v>
      </c>
    </row>
    <row r="1353" spans="1:4" ht="12.75">
      <c r="A1353" s="173">
        <v>13140280</v>
      </c>
      <c r="B1353" t="s">
        <v>1904</v>
      </c>
      <c r="C1353" t="s">
        <v>1409</v>
      </c>
      <c r="D1353" t="s">
        <v>941</v>
      </c>
    </row>
    <row r="1354" spans="1:4" ht="12.75">
      <c r="A1354" s="173">
        <v>13140282</v>
      </c>
      <c r="B1354" t="s">
        <v>174</v>
      </c>
      <c r="C1354" t="s">
        <v>1205</v>
      </c>
      <c r="D1354" t="s">
        <v>941</v>
      </c>
    </row>
    <row r="1355" spans="1:4" ht="12.75">
      <c r="A1355" s="173">
        <v>13140283</v>
      </c>
      <c r="B1355" t="s">
        <v>184</v>
      </c>
      <c r="C1355" t="s">
        <v>1104</v>
      </c>
      <c r="D1355" t="s">
        <v>941</v>
      </c>
    </row>
    <row r="1356" spans="1:4" ht="12.75">
      <c r="A1356" s="173">
        <v>13140289</v>
      </c>
      <c r="B1356" t="s">
        <v>1969</v>
      </c>
      <c r="C1356" t="s">
        <v>2039</v>
      </c>
      <c r="D1356" t="s">
        <v>941</v>
      </c>
    </row>
    <row r="1357" spans="1:4" ht="12.75">
      <c r="A1357" s="173">
        <v>13140291</v>
      </c>
      <c r="B1357" t="s">
        <v>185</v>
      </c>
      <c r="C1357" t="s">
        <v>1433</v>
      </c>
      <c r="D1357" t="s">
        <v>941</v>
      </c>
    </row>
    <row r="1358" spans="1:4" ht="12.75">
      <c r="A1358" s="173">
        <v>13140292</v>
      </c>
      <c r="B1358" t="s">
        <v>186</v>
      </c>
      <c r="C1358" t="s">
        <v>1294</v>
      </c>
      <c r="D1358" t="s">
        <v>941</v>
      </c>
    </row>
    <row r="1359" spans="1:4" ht="12.75">
      <c r="A1359" s="173">
        <v>13140293</v>
      </c>
      <c r="B1359" t="s">
        <v>1953</v>
      </c>
      <c r="C1359" t="s">
        <v>187</v>
      </c>
      <c r="D1359" t="s">
        <v>941</v>
      </c>
    </row>
    <row r="1360" spans="1:4" ht="12.75">
      <c r="A1360" s="173">
        <v>13140294</v>
      </c>
      <c r="B1360" t="s">
        <v>188</v>
      </c>
      <c r="C1360" t="s">
        <v>1248</v>
      </c>
      <c r="D1360" t="s">
        <v>941</v>
      </c>
    </row>
    <row r="1361" spans="1:4" ht="12.75">
      <c r="A1361" s="173">
        <v>13140295</v>
      </c>
      <c r="B1361" t="s">
        <v>114</v>
      </c>
      <c r="C1361" t="s">
        <v>1116</v>
      </c>
      <c r="D1361" t="s">
        <v>941</v>
      </c>
    </row>
    <row r="1362" spans="1:4" ht="12.75">
      <c r="A1362" s="173">
        <v>13140306</v>
      </c>
      <c r="B1362" t="s">
        <v>76</v>
      </c>
      <c r="C1362" t="s">
        <v>1118</v>
      </c>
      <c r="D1362" t="s">
        <v>941</v>
      </c>
    </row>
    <row r="1363" spans="1:4" ht="12.75">
      <c r="A1363" s="173">
        <v>13140307</v>
      </c>
      <c r="B1363" t="s">
        <v>189</v>
      </c>
      <c r="C1363" t="s">
        <v>1629</v>
      </c>
      <c r="D1363" t="s">
        <v>941</v>
      </c>
    </row>
    <row r="1364" spans="1:4" ht="12.75">
      <c r="A1364" s="173">
        <v>13140308</v>
      </c>
      <c r="B1364" t="s">
        <v>190</v>
      </c>
      <c r="C1364" t="s">
        <v>1234</v>
      </c>
      <c r="D1364" t="s">
        <v>941</v>
      </c>
    </row>
    <row r="1365" spans="1:4" ht="12.75">
      <c r="A1365" s="173">
        <v>13140309</v>
      </c>
      <c r="B1365" t="s">
        <v>1391</v>
      </c>
      <c r="C1365" t="s">
        <v>1216</v>
      </c>
      <c r="D1365" t="s">
        <v>941</v>
      </c>
    </row>
    <row r="1366" spans="1:4" ht="12.75">
      <c r="A1366" s="173">
        <v>13140310</v>
      </c>
      <c r="B1366" t="s">
        <v>191</v>
      </c>
      <c r="C1366" t="s">
        <v>1102</v>
      </c>
      <c r="D1366" t="s">
        <v>941</v>
      </c>
    </row>
    <row r="1367" spans="1:4" ht="12.75">
      <c r="A1367" s="173">
        <v>13140311</v>
      </c>
      <c r="B1367" t="s">
        <v>192</v>
      </c>
      <c r="C1367" t="s">
        <v>1504</v>
      </c>
      <c r="D1367" t="s">
        <v>941</v>
      </c>
    </row>
    <row r="1368" spans="1:4" ht="12.75">
      <c r="A1368" s="173">
        <v>13140312</v>
      </c>
      <c r="B1368" t="s">
        <v>193</v>
      </c>
      <c r="C1368" t="s">
        <v>1093</v>
      </c>
      <c r="D1368" t="s">
        <v>941</v>
      </c>
    </row>
    <row r="1369" spans="1:4" ht="12.75">
      <c r="A1369" s="173">
        <v>13140313</v>
      </c>
      <c r="B1369" t="s">
        <v>94</v>
      </c>
      <c r="C1369" t="s">
        <v>1287</v>
      </c>
      <c r="D1369" t="s">
        <v>941</v>
      </c>
    </row>
    <row r="1370" spans="1:4" ht="12.75">
      <c r="A1370" s="173">
        <v>13140314</v>
      </c>
      <c r="B1370" t="s">
        <v>194</v>
      </c>
      <c r="C1370" t="s">
        <v>1171</v>
      </c>
      <c r="D1370" t="s">
        <v>941</v>
      </c>
    </row>
    <row r="1371" spans="1:4" ht="12.75">
      <c r="A1371" s="173">
        <v>13140316</v>
      </c>
      <c r="B1371" t="s">
        <v>117</v>
      </c>
      <c r="C1371" t="s">
        <v>1093</v>
      </c>
      <c r="D1371" t="s">
        <v>941</v>
      </c>
    </row>
    <row r="1372" spans="1:4" ht="12.75">
      <c r="A1372" s="173">
        <v>13140318</v>
      </c>
      <c r="B1372" t="s">
        <v>1244</v>
      </c>
      <c r="C1372" t="s">
        <v>1433</v>
      </c>
      <c r="D1372" t="s">
        <v>941</v>
      </c>
    </row>
    <row r="1373" spans="1:4" ht="12.75">
      <c r="A1373" s="173">
        <v>13140320</v>
      </c>
      <c r="B1373" t="s">
        <v>99</v>
      </c>
      <c r="C1373" t="s">
        <v>195</v>
      </c>
      <c r="D1373" t="s">
        <v>941</v>
      </c>
    </row>
    <row r="1374" spans="1:4" ht="12.75">
      <c r="A1374" s="173">
        <v>13140321</v>
      </c>
      <c r="B1374" t="s">
        <v>196</v>
      </c>
      <c r="C1374" t="s">
        <v>2002</v>
      </c>
      <c r="D1374" t="s">
        <v>941</v>
      </c>
    </row>
    <row r="1375" spans="1:4" ht="12.75">
      <c r="A1375" s="173">
        <v>13140322</v>
      </c>
      <c r="B1375" t="s">
        <v>117</v>
      </c>
      <c r="C1375" t="s">
        <v>1163</v>
      </c>
      <c r="D1375" t="s">
        <v>941</v>
      </c>
    </row>
    <row r="1376" spans="1:4" ht="12.75">
      <c r="A1376" s="173">
        <v>13140323</v>
      </c>
      <c r="B1376" t="s">
        <v>83</v>
      </c>
      <c r="C1376" t="s">
        <v>197</v>
      </c>
      <c r="D1376" t="s">
        <v>941</v>
      </c>
    </row>
    <row r="1377" spans="1:4" ht="12.75">
      <c r="A1377" s="173">
        <v>13140324</v>
      </c>
      <c r="B1377" t="s">
        <v>198</v>
      </c>
      <c r="C1377" t="s">
        <v>1104</v>
      </c>
      <c r="D1377" t="s">
        <v>941</v>
      </c>
    </row>
    <row r="1378" spans="1:4" ht="12.75">
      <c r="A1378" s="173">
        <v>13140325</v>
      </c>
      <c r="B1378" t="s">
        <v>199</v>
      </c>
      <c r="C1378" t="s">
        <v>1272</v>
      </c>
      <c r="D1378" t="s">
        <v>941</v>
      </c>
    </row>
    <row r="1379" spans="1:4" ht="12.75">
      <c r="A1379" s="173">
        <v>13140326</v>
      </c>
      <c r="B1379" t="s">
        <v>200</v>
      </c>
      <c r="C1379" t="s">
        <v>1322</v>
      </c>
      <c r="D1379" t="s">
        <v>941</v>
      </c>
    </row>
    <row r="1380" spans="1:4" ht="12.75">
      <c r="A1380" s="173">
        <v>13140327</v>
      </c>
      <c r="B1380" t="s">
        <v>1444</v>
      </c>
      <c r="C1380" t="s">
        <v>1465</v>
      </c>
      <c r="D1380" t="s">
        <v>941</v>
      </c>
    </row>
    <row r="1381" spans="1:4" ht="12.75">
      <c r="A1381" s="173">
        <v>13140328</v>
      </c>
      <c r="B1381" t="s">
        <v>94</v>
      </c>
      <c r="C1381" t="s">
        <v>1841</v>
      </c>
      <c r="D1381" t="s">
        <v>941</v>
      </c>
    </row>
    <row r="1382" spans="1:4" ht="12.75">
      <c r="A1382" s="173">
        <v>13140329</v>
      </c>
      <c r="B1382" t="s">
        <v>114</v>
      </c>
      <c r="C1382" t="s">
        <v>1934</v>
      </c>
      <c r="D1382" t="s">
        <v>941</v>
      </c>
    </row>
    <row r="1383" spans="1:4" ht="12.75">
      <c r="A1383" s="173">
        <v>13140330</v>
      </c>
      <c r="B1383" t="s">
        <v>1471</v>
      </c>
      <c r="C1383" t="s">
        <v>1272</v>
      </c>
      <c r="D1383" t="s">
        <v>941</v>
      </c>
    </row>
    <row r="1384" spans="1:4" ht="12.75">
      <c r="A1384" s="173">
        <v>13140331</v>
      </c>
      <c r="B1384" t="s">
        <v>1388</v>
      </c>
      <c r="C1384" t="s">
        <v>1292</v>
      </c>
      <c r="D1384" t="s">
        <v>941</v>
      </c>
    </row>
    <row r="1385" spans="1:4" ht="12.75">
      <c r="A1385" s="173">
        <v>13140332</v>
      </c>
      <c r="B1385" t="s">
        <v>1904</v>
      </c>
      <c r="C1385" t="s">
        <v>1245</v>
      </c>
      <c r="D1385" t="s">
        <v>941</v>
      </c>
    </row>
    <row r="1386" spans="1:4" ht="12.75">
      <c r="A1386" s="173">
        <v>13140335</v>
      </c>
      <c r="B1386" t="s">
        <v>201</v>
      </c>
      <c r="C1386" t="s">
        <v>1521</v>
      </c>
      <c r="D1386" t="s">
        <v>941</v>
      </c>
    </row>
    <row r="1387" spans="1:4" ht="12.75">
      <c r="A1387" s="173">
        <v>13140336</v>
      </c>
      <c r="B1387" t="s">
        <v>904</v>
      </c>
      <c r="C1387" t="s">
        <v>202</v>
      </c>
      <c r="D1387" t="s">
        <v>941</v>
      </c>
    </row>
    <row r="1388" spans="1:4" ht="12.75">
      <c r="A1388" s="173">
        <v>13140350</v>
      </c>
      <c r="B1388" t="s">
        <v>903</v>
      </c>
      <c r="C1388" t="s">
        <v>203</v>
      </c>
      <c r="D1388" t="s">
        <v>941</v>
      </c>
    </row>
    <row r="1389" spans="1:4" ht="12.75">
      <c r="A1389" s="173">
        <v>13140351</v>
      </c>
      <c r="B1389" t="s">
        <v>204</v>
      </c>
      <c r="C1389" t="s">
        <v>1619</v>
      </c>
      <c r="D1389" t="s">
        <v>941</v>
      </c>
    </row>
    <row r="1390" spans="1:4" ht="12.75">
      <c r="A1390" s="173">
        <v>13140352</v>
      </c>
      <c r="B1390" t="s">
        <v>205</v>
      </c>
      <c r="C1390" t="s">
        <v>206</v>
      </c>
      <c r="D1390" t="s">
        <v>941</v>
      </c>
    </row>
    <row r="1391" spans="1:4" ht="12.75">
      <c r="A1391" s="173">
        <v>13140353</v>
      </c>
      <c r="B1391" t="s">
        <v>1995</v>
      </c>
      <c r="C1391" t="s">
        <v>1154</v>
      </c>
      <c r="D1391" t="s">
        <v>941</v>
      </c>
    </row>
    <row r="1392" spans="1:4" ht="12.75">
      <c r="A1392" s="173">
        <v>13140354</v>
      </c>
      <c r="B1392" t="s">
        <v>74</v>
      </c>
      <c r="C1392" t="s">
        <v>902</v>
      </c>
      <c r="D1392" t="s">
        <v>941</v>
      </c>
    </row>
    <row r="1393" spans="1:4" ht="12.75">
      <c r="A1393" s="173">
        <v>13140355</v>
      </c>
      <c r="B1393" t="s">
        <v>184</v>
      </c>
      <c r="C1393" t="s">
        <v>1122</v>
      </c>
      <c r="D1393" t="s">
        <v>941</v>
      </c>
    </row>
    <row r="1394" spans="1:4" ht="12.75">
      <c r="A1394" s="173">
        <v>13140400</v>
      </c>
      <c r="B1394" t="s">
        <v>207</v>
      </c>
      <c r="C1394" t="s">
        <v>1709</v>
      </c>
      <c r="D1394" t="s">
        <v>941</v>
      </c>
    </row>
    <row r="1395" spans="1:4" ht="12.75">
      <c r="A1395" s="173">
        <v>13150001</v>
      </c>
      <c r="B1395" t="s">
        <v>208</v>
      </c>
      <c r="C1395" t="s">
        <v>209</v>
      </c>
      <c r="D1395" t="s">
        <v>2054</v>
      </c>
    </row>
    <row r="1396" spans="1:4" ht="12.75">
      <c r="A1396" s="173">
        <v>13150005</v>
      </c>
      <c r="B1396" t="s">
        <v>210</v>
      </c>
      <c r="C1396" t="s">
        <v>1615</v>
      </c>
      <c r="D1396" t="s">
        <v>2054</v>
      </c>
    </row>
    <row r="1397" spans="1:4" ht="12.75">
      <c r="A1397" s="173">
        <v>13150009</v>
      </c>
      <c r="B1397" t="s">
        <v>211</v>
      </c>
      <c r="C1397" t="s">
        <v>1470</v>
      </c>
      <c r="D1397" t="s">
        <v>2054</v>
      </c>
    </row>
    <row r="1398" spans="1:4" ht="12.75">
      <c r="A1398" s="173">
        <v>13150019</v>
      </c>
      <c r="B1398" t="s">
        <v>212</v>
      </c>
      <c r="C1398" t="s">
        <v>2004</v>
      </c>
      <c r="D1398" t="s">
        <v>2054</v>
      </c>
    </row>
    <row r="1399" spans="1:4" ht="12.75">
      <c r="A1399" s="173">
        <v>13150023</v>
      </c>
      <c r="B1399" t="s">
        <v>208</v>
      </c>
      <c r="C1399" t="s">
        <v>1633</v>
      </c>
      <c r="D1399" t="s">
        <v>2054</v>
      </c>
    </row>
    <row r="1400" spans="1:4" ht="12.75">
      <c r="A1400" s="173">
        <v>13150024</v>
      </c>
      <c r="B1400" t="s">
        <v>213</v>
      </c>
      <c r="C1400" t="s">
        <v>1230</v>
      </c>
      <c r="D1400" t="s">
        <v>2054</v>
      </c>
    </row>
    <row r="1401" spans="1:4" ht="12.75">
      <c r="A1401" s="173">
        <v>13150034</v>
      </c>
      <c r="B1401" t="s">
        <v>214</v>
      </c>
      <c r="C1401" t="s">
        <v>1968</v>
      </c>
      <c r="D1401" t="s">
        <v>2054</v>
      </c>
    </row>
    <row r="1402" spans="1:4" ht="12.75">
      <c r="A1402" s="173">
        <v>13150042</v>
      </c>
      <c r="B1402" t="s">
        <v>212</v>
      </c>
      <c r="C1402" t="s">
        <v>215</v>
      </c>
      <c r="D1402" t="s">
        <v>2054</v>
      </c>
    </row>
    <row r="1403" spans="1:4" ht="12.75">
      <c r="A1403" s="173">
        <v>13160001</v>
      </c>
      <c r="B1403" t="s">
        <v>1721</v>
      </c>
      <c r="C1403" t="s">
        <v>1420</v>
      </c>
      <c r="D1403" t="s">
        <v>2047</v>
      </c>
    </row>
    <row r="1404" spans="1:4" ht="12.75">
      <c r="A1404" s="173">
        <v>13160002</v>
      </c>
      <c r="B1404" t="s">
        <v>1295</v>
      </c>
      <c r="C1404" t="s">
        <v>1260</v>
      </c>
      <c r="D1404" t="s">
        <v>2047</v>
      </c>
    </row>
    <row r="1405" spans="1:4" ht="12.75">
      <c r="A1405" s="173">
        <v>13160003</v>
      </c>
      <c r="B1405" t="s">
        <v>216</v>
      </c>
      <c r="C1405" t="s">
        <v>1322</v>
      </c>
      <c r="D1405" t="s">
        <v>2047</v>
      </c>
    </row>
    <row r="1406" spans="1:4" ht="12.75">
      <c r="A1406" s="173">
        <v>13160005</v>
      </c>
      <c r="B1406" t="s">
        <v>1669</v>
      </c>
      <c r="C1406" t="s">
        <v>1367</v>
      </c>
      <c r="D1406" t="s">
        <v>2047</v>
      </c>
    </row>
    <row r="1407" spans="1:4" ht="12.75">
      <c r="A1407" s="173">
        <v>13160006</v>
      </c>
      <c r="B1407" t="s">
        <v>217</v>
      </c>
      <c r="C1407" t="s">
        <v>25</v>
      </c>
      <c r="D1407" t="s">
        <v>2047</v>
      </c>
    </row>
    <row r="1408" spans="1:4" ht="12.75">
      <c r="A1408" s="173">
        <v>13160007</v>
      </c>
      <c r="B1408" t="s">
        <v>218</v>
      </c>
      <c r="C1408" t="s">
        <v>1108</v>
      </c>
      <c r="D1408" t="s">
        <v>2047</v>
      </c>
    </row>
    <row r="1409" spans="1:4" ht="12.75">
      <c r="A1409" s="173">
        <v>13160008</v>
      </c>
      <c r="B1409" t="s">
        <v>1295</v>
      </c>
      <c r="C1409" t="s">
        <v>1641</v>
      </c>
      <c r="D1409" t="s">
        <v>2047</v>
      </c>
    </row>
    <row r="1410" spans="1:4" ht="12.75">
      <c r="A1410" s="173">
        <v>13160009</v>
      </c>
      <c r="B1410" t="s">
        <v>219</v>
      </c>
      <c r="C1410" t="s">
        <v>1110</v>
      </c>
      <c r="D1410" t="s">
        <v>2047</v>
      </c>
    </row>
    <row r="1411" spans="1:4" ht="12.75">
      <c r="A1411" s="173">
        <v>13160010</v>
      </c>
      <c r="B1411" t="s">
        <v>1295</v>
      </c>
      <c r="C1411" t="s">
        <v>220</v>
      </c>
      <c r="D1411" t="s">
        <v>2047</v>
      </c>
    </row>
    <row r="1412" spans="1:4" ht="12.75">
      <c r="A1412" s="173">
        <v>13160011</v>
      </c>
      <c r="B1412" t="s">
        <v>1726</v>
      </c>
      <c r="C1412" t="s">
        <v>1367</v>
      </c>
      <c r="D1412" t="s">
        <v>2047</v>
      </c>
    </row>
    <row r="1413" spans="1:4" ht="12.75">
      <c r="A1413" s="173">
        <v>13160012</v>
      </c>
      <c r="B1413" t="s">
        <v>221</v>
      </c>
      <c r="C1413" t="s">
        <v>1095</v>
      </c>
      <c r="D1413" t="s">
        <v>2047</v>
      </c>
    </row>
    <row r="1414" spans="1:4" ht="12.75">
      <c r="A1414" s="173">
        <v>13160013</v>
      </c>
      <c r="B1414" t="s">
        <v>222</v>
      </c>
      <c r="C1414" t="s">
        <v>223</v>
      </c>
      <c r="D1414" t="s">
        <v>2047</v>
      </c>
    </row>
    <row r="1415" spans="1:4" ht="12.75">
      <c r="A1415" s="173">
        <v>13160014</v>
      </c>
      <c r="B1415" t="s">
        <v>1295</v>
      </c>
      <c r="C1415" t="s">
        <v>224</v>
      </c>
      <c r="D1415" t="s">
        <v>2047</v>
      </c>
    </row>
    <row r="1416" spans="1:4" ht="12.75">
      <c r="A1416" s="173">
        <v>13160015</v>
      </c>
      <c r="B1416" t="s">
        <v>225</v>
      </c>
      <c r="C1416" t="s">
        <v>1367</v>
      </c>
      <c r="D1416" t="s">
        <v>2047</v>
      </c>
    </row>
    <row r="1417" spans="1:4" ht="12.75">
      <c r="A1417" s="173">
        <v>13160016</v>
      </c>
      <c r="B1417" t="s">
        <v>1726</v>
      </c>
      <c r="C1417" t="s">
        <v>1195</v>
      </c>
      <c r="D1417" t="s">
        <v>2047</v>
      </c>
    </row>
    <row r="1418" spans="1:4" ht="12.75">
      <c r="A1418" s="173">
        <v>13160017</v>
      </c>
      <c r="B1418" t="s">
        <v>1295</v>
      </c>
      <c r="C1418" t="s">
        <v>226</v>
      </c>
      <c r="D1418" t="s">
        <v>2047</v>
      </c>
    </row>
    <row r="1419" spans="1:4" ht="12.75">
      <c r="A1419" s="173">
        <v>13160018</v>
      </c>
      <c r="B1419" t="s">
        <v>1151</v>
      </c>
      <c r="C1419" t="s">
        <v>1152</v>
      </c>
      <c r="D1419" t="s">
        <v>2047</v>
      </c>
    </row>
    <row r="1420" spans="1:4" ht="12.75">
      <c r="A1420" s="173">
        <v>13160019</v>
      </c>
      <c r="B1420" t="s">
        <v>1151</v>
      </c>
      <c r="C1420" t="s">
        <v>1214</v>
      </c>
      <c r="D1420" t="s">
        <v>2047</v>
      </c>
    </row>
    <row r="1421" spans="1:4" ht="12.75">
      <c r="A1421" s="173">
        <v>13160021</v>
      </c>
      <c r="B1421" t="s">
        <v>1295</v>
      </c>
      <c r="C1421" t="s">
        <v>1118</v>
      </c>
      <c r="D1421" t="s">
        <v>2047</v>
      </c>
    </row>
    <row r="1422" spans="1:4" ht="12.75">
      <c r="A1422" s="173">
        <v>13160022</v>
      </c>
      <c r="B1422" t="s">
        <v>227</v>
      </c>
      <c r="C1422" t="s">
        <v>1118</v>
      </c>
      <c r="D1422" t="s">
        <v>2047</v>
      </c>
    </row>
    <row r="1423" spans="1:4" ht="12.75">
      <c r="A1423" s="173">
        <v>13160023</v>
      </c>
      <c r="B1423" t="s">
        <v>225</v>
      </c>
      <c r="C1423" t="s">
        <v>228</v>
      </c>
      <c r="D1423" t="s">
        <v>2047</v>
      </c>
    </row>
    <row r="1424" spans="1:4" ht="12.75">
      <c r="A1424" s="173">
        <v>13160025</v>
      </c>
      <c r="B1424" t="s">
        <v>227</v>
      </c>
      <c r="C1424" t="s">
        <v>1605</v>
      </c>
      <c r="D1424" t="s">
        <v>2047</v>
      </c>
    </row>
    <row r="1425" spans="1:4" ht="12.75">
      <c r="A1425" s="173">
        <v>13160026</v>
      </c>
      <c r="B1425" t="s">
        <v>229</v>
      </c>
      <c r="C1425" t="s">
        <v>1118</v>
      </c>
      <c r="D1425" t="s">
        <v>2047</v>
      </c>
    </row>
    <row r="1426" spans="1:4" ht="12.75">
      <c r="A1426" s="173">
        <v>13160027</v>
      </c>
      <c r="B1426" t="s">
        <v>1721</v>
      </c>
      <c r="C1426" t="s">
        <v>1162</v>
      </c>
      <c r="D1426" t="s">
        <v>2047</v>
      </c>
    </row>
    <row r="1427" spans="1:4" ht="12.75">
      <c r="A1427" s="173">
        <v>13160028</v>
      </c>
      <c r="B1427" t="s">
        <v>225</v>
      </c>
      <c r="C1427" t="s">
        <v>1313</v>
      </c>
      <c r="D1427" t="s">
        <v>2047</v>
      </c>
    </row>
    <row r="1428" spans="1:4" ht="12.75">
      <c r="A1428" s="173">
        <v>13160029</v>
      </c>
      <c r="B1428" t="s">
        <v>230</v>
      </c>
      <c r="C1428" t="s">
        <v>901</v>
      </c>
      <c r="D1428" t="s">
        <v>2047</v>
      </c>
    </row>
    <row r="1429" spans="1:4" ht="12.75">
      <c r="A1429" s="173">
        <v>13160030</v>
      </c>
      <c r="B1429" t="s">
        <v>1726</v>
      </c>
      <c r="C1429" t="s">
        <v>1150</v>
      </c>
      <c r="D1429" t="s">
        <v>2047</v>
      </c>
    </row>
    <row r="1430" spans="1:4" ht="12.75">
      <c r="A1430" s="173">
        <v>13160031</v>
      </c>
      <c r="B1430" t="s">
        <v>899</v>
      </c>
      <c r="C1430" t="s">
        <v>1319</v>
      </c>
      <c r="D1430" t="s">
        <v>2047</v>
      </c>
    </row>
    <row r="1431" spans="1:4" ht="12.75">
      <c r="A1431" s="173">
        <v>13160032</v>
      </c>
      <c r="B1431" t="s">
        <v>1726</v>
      </c>
      <c r="C1431" t="s">
        <v>1727</v>
      </c>
      <c r="D1431" t="s">
        <v>2047</v>
      </c>
    </row>
    <row r="1432" spans="1:4" ht="12.75">
      <c r="A1432" s="173">
        <v>13160033</v>
      </c>
      <c r="B1432" t="s">
        <v>899</v>
      </c>
      <c r="C1432" t="s">
        <v>224</v>
      </c>
      <c r="D1432" t="s">
        <v>2047</v>
      </c>
    </row>
    <row r="1433" spans="1:4" ht="12.75">
      <c r="A1433" s="173">
        <v>13160034</v>
      </c>
      <c r="B1433" t="s">
        <v>231</v>
      </c>
      <c r="C1433" t="s">
        <v>900</v>
      </c>
      <c r="D1433" t="s">
        <v>2047</v>
      </c>
    </row>
    <row r="1434" spans="1:4" ht="12.75">
      <c r="A1434" s="173">
        <v>13160035</v>
      </c>
      <c r="B1434" t="s">
        <v>1215</v>
      </c>
      <c r="C1434" t="s">
        <v>1237</v>
      </c>
      <c r="D1434" t="s">
        <v>2047</v>
      </c>
    </row>
    <row r="1435" spans="1:4" ht="12.75">
      <c r="A1435" s="173">
        <v>13160037</v>
      </c>
      <c r="B1435" t="s">
        <v>232</v>
      </c>
      <c r="C1435" t="s">
        <v>1733</v>
      </c>
      <c r="D1435" t="s">
        <v>2047</v>
      </c>
    </row>
    <row r="1436" spans="1:4" ht="12.75">
      <c r="A1436" s="173">
        <v>13160038</v>
      </c>
      <c r="B1436" t="s">
        <v>233</v>
      </c>
      <c r="C1436" t="s">
        <v>1167</v>
      </c>
      <c r="D1436" t="s">
        <v>2047</v>
      </c>
    </row>
    <row r="1437" spans="1:4" ht="12.75">
      <c r="A1437" s="173">
        <v>13160042</v>
      </c>
      <c r="B1437" t="s">
        <v>1378</v>
      </c>
      <c r="C1437" t="s">
        <v>1640</v>
      </c>
      <c r="D1437" t="s">
        <v>2047</v>
      </c>
    </row>
    <row r="1438" spans="1:4" ht="12.75">
      <c r="A1438" s="173">
        <v>13160045</v>
      </c>
      <c r="B1438" t="s">
        <v>234</v>
      </c>
      <c r="C1438" t="s">
        <v>1120</v>
      </c>
      <c r="D1438" t="s">
        <v>2047</v>
      </c>
    </row>
    <row r="1439" spans="1:4" ht="12.75">
      <c r="A1439" s="173">
        <v>13160046</v>
      </c>
      <c r="B1439" t="s">
        <v>1295</v>
      </c>
      <c r="C1439" t="s">
        <v>1409</v>
      </c>
      <c r="D1439" t="s">
        <v>2047</v>
      </c>
    </row>
    <row r="1440" spans="1:4" ht="12.75">
      <c r="A1440" s="173">
        <v>13160047</v>
      </c>
      <c r="B1440" t="s">
        <v>235</v>
      </c>
      <c r="C1440" t="s">
        <v>1475</v>
      </c>
      <c r="D1440" t="s">
        <v>2047</v>
      </c>
    </row>
    <row r="1441" spans="1:4" ht="12.75">
      <c r="A1441" s="173">
        <v>13160048</v>
      </c>
      <c r="B1441" t="s">
        <v>1295</v>
      </c>
      <c r="C1441" t="s">
        <v>1120</v>
      </c>
      <c r="D1441" t="s">
        <v>2047</v>
      </c>
    </row>
    <row r="1442" spans="1:4" ht="12.75">
      <c r="A1442" s="173">
        <v>13160049</v>
      </c>
      <c r="B1442" t="s">
        <v>234</v>
      </c>
      <c r="C1442" t="s">
        <v>1154</v>
      </c>
      <c r="D1442" t="s">
        <v>2047</v>
      </c>
    </row>
    <row r="1443" spans="1:4" ht="12.75">
      <c r="A1443" s="173">
        <v>13160051</v>
      </c>
      <c r="B1443" t="s">
        <v>236</v>
      </c>
      <c r="C1443" t="s">
        <v>1195</v>
      </c>
      <c r="D1443" t="s">
        <v>2047</v>
      </c>
    </row>
    <row r="1444" spans="1:4" ht="12.75">
      <c r="A1444" s="173">
        <v>13160057</v>
      </c>
      <c r="B1444" t="s">
        <v>236</v>
      </c>
      <c r="C1444" t="s">
        <v>1104</v>
      </c>
      <c r="D1444" t="s">
        <v>2047</v>
      </c>
    </row>
    <row r="1445" spans="1:4" ht="12.75">
      <c r="A1445" s="173">
        <v>13160058</v>
      </c>
      <c r="B1445" t="s">
        <v>1725</v>
      </c>
      <c r="C1445" t="s">
        <v>1212</v>
      </c>
      <c r="D1445" t="s">
        <v>2047</v>
      </c>
    </row>
    <row r="1446" spans="1:4" ht="12.75">
      <c r="A1446" s="173">
        <v>13160059</v>
      </c>
      <c r="B1446" t="s">
        <v>237</v>
      </c>
      <c r="C1446" t="s">
        <v>238</v>
      </c>
      <c r="D1446" t="s">
        <v>2047</v>
      </c>
    </row>
    <row r="1447" spans="1:4" ht="12.75">
      <c r="A1447" s="173">
        <v>13160060</v>
      </c>
      <c r="B1447" t="s">
        <v>239</v>
      </c>
      <c r="C1447" t="s">
        <v>1832</v>
      </c>
      <c r="D1447" t="s">
        <v>2047</v>
      </c>
    </row>
    <row r="1448" spans="1:4" ht="12.75">
      <c r="A1448" s="173">
        <v>13160068</v>
      </c>
      <c r="B1448" t="s">
        <v>1295</v>
      </c>
      <c r="C1448" t="s">
        <v>1230</v>
      </c>
      <c r="D1448" t="s">
        <v>2047</v>
      </c>
    </row>
    <row r="1449" spans="1:4" ht="12.75">
      <c r="A1449" s="173">
        <v>13160073</v>
      </c>
      <c r="B1449" t="s">
        <v>1853</v>
      </c>
      <c r="C1449" t="s">
        <v>1292</v>
      </c>
      <c r="D1449" t="s">
        <v>2047</v>
      </c>
    </row>
    <row r="1450" spans="1:4" ht="12.75">
      <c r="A1450" s="173">
        <v>13160075</v>
      </c>
      <c r="B1450" t="s">
        <v>240</v>
      </c>
      <c r="C1450" t="s">
        <v>1387</v>
      </c>
      <c r="D1450" t="s">
        <v>2047</v>
      </c>
    </row>
    <row r="1451" spans="1:4" ht="12.75">
      <c r="A1451" s="173">
        <v>13160081</v>
      </c>
      <c r="B1451" t="s">
        <v>241</v>
      </c>
      <c r="C1451" t="s">
        <v>1576</v>
      </c>
      <c r="D1451" t="s">
        <v>2047</v>
      </c>
    </row>
    <row r="1452" spans="1:4" ht="12.75">
      <c r="A1452" s="173">
        <v>13170001</v>
      </c>
      <c r="B1452" t="s">
        <v>76</v>
      </c>
      <c r="C1452" t="s">
        <v>1292</v>
      </c>
      <c r="D1452" t="s">
        <v>942</v>
      </c>
    </row>
    <row r="1453" spans="1:4" ht="12.75">
      <c r="A1453" s="173">
        <v>13170002</v>
      </c>
      <c r="B1453" t="s">
        <v>1950</v>
      </c>
      <c r="C1453" t="s">
        <v>1102</v>
      </c>
      <c r="D1453" t="s">
        <v>942</v>
      </c>
    </row>
    <row r="1454" spans="1:4" ht="12.75">
      <c r="A1454" s="173">
        <v>13170003</v>
      </c>
      <c r="B1454" t="s">
        <v>242</v>
      </c>
      <c r="C1454" t="s">
        <v>1195</v>
      </c>
      <c r="D1454" t="s">
        <v>942</v>
      </c>
    </row>
    <row r="1455" spans="1:4" ht="12.75">
      <c r="A1455" s="173">
        <v>13170004</v>
      </c>
      <c r="B1455" t="s">
        <v>243</v>
      </c>
      <c r="C1455" t="s">
        <v>1205</v>
      </c>
      <c r="D1455" t="s">
        <v>942</v>
      </c>
    </row>
    <row r="1456" spans="1:4" ht="12.75">
      <c r="A1456" s="173">
        <v>13170005</v>
      </c>
      <c r="B1456" t="s">
        <v>244</v>
      </c>
      <c r="C1456" t="s">
        <v>1104</v>
      </c>
      <c r="D1456" t="s">
        <v>942</v>
      </c>
    </row>
    <row r="1457" spans="1:4" ht="12.75">
      <c r="A1457" s="173">
        <v>13170006</v>
      </c>
      <c r="B1457" t="s">
        <v>1950</v>
      </c>
      <c r="C1457" t="s">
        <v>1986</v>
      </c>
      <c r="D1457" t="s">
        <v>942</v>
      </c>
    </row>
    <row r="1458" spans="1:4" ht="12.75">
      <c r="A1458" s="173">
        <v>13170007</v>
      </c>
      <c r="B1458" t="s">
        <v>1950</v>
      </c>
      <c r="C1458" t="s">
        <v>1433</v>
      </c>
      <c r="D1458" t="s">
        <v>942</v>
      </c>
    </row>
    <row r="1459" spans="1:4" ht="12.75">
      <c r="A1459" s="173">
        <v>13170008</v>
      </c>
      <c r="B1459" t="s">
        <v>26</v>
      </c>
      <c r="C1459" t="s">
        <v>1452</v>
      </c>
      <c r="D1459" t="s">
        <v>942</v>
      </c>
    </row>
    <row r="1460" spans="1:4" ht="12.75">
      <c r="A1460" s="173">
        <v>13170009</v>
      </c>
      <c r="B1460" t="s">
        <v>1950</v>
      </c>
      <c r="C1460" t="s">
        <v>1292</v>
      </c>
      <c r="D1460" t="s">
        <v>942</v>
      </c>
    </row>
    <row r="1461" spans="1:4" ht="12.75">
      <c r="A1461" s="173">
        <v>13170010</v>
      </c>
      <c r="B1461" t="s">
        <v>1818</v>
      </c>
      <c r="C1461" t="s">
        <v>1315</v>
      </c>
      <c r="D1461" t="s">
        <v>942</v>
      </c>
    </row>
    <row r="1462" spans="1:4" ht="12.75">
      <c r="A1462" s="173">
        <v>13170011</v>
      </c>
      <c r="B1462" t="s">
        <v>245</v>
      </c>
      <c r="C1462" t="s">
        <v>1162</v>
      </c>
      <c r="D1462" t="s">
        <v>942</v>
      </c>
    </row>
    <row r="1463" spans="1:4" ht="12.75">
      <c r="A1463" s="173">
        <v>13170012</v>
      </c>
      <c r="B1463" t="s">
        <v>246</v>
      </c>
      <c r="C1463" t="s">
        <v>1892</v>
      </c>
      <c r="D1463" t="s">
        <v>942</v>
      </c>
    </row>
    <row r="1464" spans="1:4" ht="12.75">
      <c r="A1464" s="173">
        <v>13170013</v>
      </c>
      <c r="B1464" t="s">
        <v>247</v>
      </c>
      <c r="C1464" t="s">
        <v>1841</v>
      </c>
      <c r="D1464" t="s">
        <v>942</v>
      </c>
    </row>
    <row r="1465" spans="1:4" ht="12.75">
      <c r="A1465" s="173">
        <v>13170014</v>
      </c>
      <c r="B1465" t="s">
        <v>248</v>
      </c>
      <c r="C1465" t="s">
        <v>249</v>
      </c>
      <c r="D1465" t="s">
        <v>942</v>
      </c>
    </row>
    <row r="1466" spans="1:4" ht="12.75">
      <c r="A1466" s="173">
        <v>13170015</v>
      </c>
      <c r="B1466" t="s">
        <v>250</v>
      </c>
      <c r="C1466" t="s">
        <v>1317</v>
      </c>
      <c r="D1466" t="s">
        <v>942</v>
      </c>
    </row>
    <row r="1467" spans="1:4" ht="12.75">
      <c r="A1467" s="173">
        <v>13170016</v>
      </c>
      <c r="B1467" t="s">
        <v>251</v>
      </c>
      <c r="C1467" t="s">
        <v>1169</v>
      </c>
      <c r="D1467" t="s">
        <v>942</v>
      </c>
    </row>
    <row r="1468" spans="1:4" ht="12.75">
      <c r="A1468" s="173">
        <v>13170017</v>
      </c>
      <c r="B1468" t="s">
        <v>252</v>
      </c>
      <c r="C1468" t="s">
        <v>1234</v>
      </c>
      <c r="D1468" t="s">
        <v>942</v>
      </c>
    </row>
    <row r="1469" spans="1:4" ht="12.75">
      <c r="A1469" s="173">
        <v>13170018</v>
      </c>
      <c r="B1469" t="s">
        <v>253</v>
      </c>
      <c r="C1469" t="s">
        <v>2</v>
      </c>
      <c r="D1469" t="s">
        <v>942</v>
      </c>
    </row>
    <row r="1470" spans="1:4" ht="12.75">
      <c r="A1470" s="173">
        <v>13170019</v>
      </c>
      <c r="B1470" t="s">
        <v>243</v>
      </c>
      <c r="C1470" t="s">
        <v>1124</v>
      </c>
      <c r="D1470" t="s">
        <v>942</v>
      </c>
    </row>
    <row r="1471" spans="1:4" ht="12.75">
      <c r="A1471" s="173">
        <v>13170020</v>
      </c>
      <c r="B1471" t="s">
        <v>254</v>
      </c>
      <c r="C1471" t="s">
        <v>1216</v>
      </c>
      <c r="D1471" t="s">
        <v>942</v>
      </c>
    </row>
    <row r="1472" spans="1:4" ht="12.75">
      <c r="A1472" s="173">
        <v>13170021</v>
      </c>
      <c r="B1472" t="s">
        <v>76</v>
      </c>
      <c r="C1472" t="s">
        <v>1339</v>
      </c>
      <c r="D1472" t="s">
        <v>942</v>
      </c>
    </row>
    <row r="1473" spans="1:4" ht="12.75">
      <c r="A1473" s="173">
        <v>13170022</v>
      </c>
      <c r="B1473" t="s">
        <v>255</v>
      </c>
      <c r="C1473" t="s">
        <v>1152</v>
      </c>
      <c r="D1473" t="s">
        <v>942</v>
      </c>
    </row>
    <row r="1474" spans="1:4" ht="12.75">
      <c r="A1474" s="173">
        <v>13170023</v>
      </c>
      <c r="B1474" t="s">
        <v>166</v>
      </c>
      <c r="C1474" t="s">
        <v>1169</v>
      </c>
      <c r="D1474" t="s">
        <v>942</v>
      </c>
    </row>
    <row r="1475" spans="1:4" ht="12.75">
      <c r="A1475" s="173">
        <v>13170024</v>
      </c>
      <c r="B1475" t="s">
        <v>256</v>
      </c>
      <c r="C1475" t="s">
        <v>1225</v>
      </c>
      <c r="D1475" t="s">
        <v>942</v>
      </c>
    </row>
    <row r="1476" spans="1:4" ht="12.75">
      <c r="A1476" s="173">
        <v>13170025</v>
      </c>
      <c r="B1476" t="s">
        <v>257</v>
      </c>
      <c r="C1476" t="s">
        <v>1433</v>
      </c>
      <c r="D1476" t="s">
        <v>942</v>
      </c>
    </row>
    <row r="1477" spans="1:4" ht="12.75">
      <c r="A1477" s="173">
        <v>13170026</v>
      </c>
      <c r="B1477" t="s">
        <v>1995</v>
      </c>
      <c r="C1477" t="s">
        <v>155</v>
      </c>
      <c r="D1477" t="s">
        <v>942</v>
      </c>
    </row>
    <row r="1478" spans="1:4" ht="12.75">
      <c r="A1478" s="173">
        <v>13170027</v>
      </c>
      <c r="B1478" t="s">
        <v>258</v>
      </c>
      <c r="C1478" t="s">
        <v>1326</v>
      </c>
      <c r="D1478" t="s">
        <v>942</v>
      </c>
    </row>
    <row r="1479" spans="1:4" ht="12.75">
      <c r="A1479" s="173">
        <v>13170028</v>
      </c>
      <c r="B1479" t="s">
        <v>259</v>
      </c>
      <c r="C1479" t="s">
        <v>1294</v>
      </c>
      <c r="D1479" t="s">
        <v>942</v>
      </c>
    </row>
    <row r="1480" spans="1:4" ht="12.75">
      <c r="A1480" s="173">
        <v>13170029</v>
      </c>
      <c r="B1480" t="s">
        <v>260</v>
      </c>
      <c r="C1480" t="s">
        <v>261</v>
      </c>
      <c r="D1480" t="s">
        <v>942</v>
      </c>
    </row>
    <row r="1481" spans="1:4" ht="12.75">
      <c r="A1481" s="173">
        <v>13170030</v>
      </c>
      <c r="B1481" t="s">
        <v>1426</v>
      </c>
      <c r="C1481" t="s">
        <v>1775</v>
      </c>
      <c r="D1481" t="s">
        <v>942</v>
      </c>
    </row>
    <row r="1482" spans="1:4" ht="12.75">
      <c r="A1482" s="173">
        <v>13170031</v>
      </c>
      <c r="B1482" t="s">
        <v>161</v>
      </c>
      <c r="C1482" t="s">
        <v>1176</v>
      </c>
      <c r="D1482" t="s">
        <v>942</v>
      </c>
    </row>
    <row r="1483" spans="1:4" ht="12.75">
      <c r="A1483" s="173">
        <v>13170032</v>
      </c>
      <c r="B1483" t="s">
        <v>262</v>
      </c>
      <c r="C1483" t="s">
        <v>1497</v>
      </c>
      <c r="D1483" t="s">
        <v>942</v>
      </c>
    </row>
    <row r="1484" spans="1:4" ht="12.75">
      <c r="A1484" s="173">
        <v>13170033</v>
      </c>
      <c r="B1484" t="s">
        <v>259</v>
      </c>
      <c r="C1484" t="s">
        <v>263</v>
      </c>
      <c r="D1484" t="s">
        <v>942</v>
      </c>
    </row>
    <row r="1485" spans="1:4" ht="12.75">
      <c r="A1485" s="173">
        <v>13170034</v>
      </c>
      <c r="B1485" t="s">
        <v>264</v>
      </c>
      <c r="C1485" t="s">
        <v>265</v>
      </c>
      <c r="D1485" t="s">
        <v>942</v>
      </c>
    </row>
    <row r="1486" spans="1:4" ht="12.75">
      <c r="A1486" s="173">
        <v>13170035</v>
      </c>
      <c r="B1486" t="s">
        <v>246</v>
      </c>
      <c r="C1486" t="s">
        <v>1118</v>
      </c>
      <c r="D1486" t="s">
        <v>942</v>
      </c>
    </row>
    <row r="1487" spans="1:4" ht="12.75">
      <c r="A1487" s="173">
        <v>13170036</v>
      </c>
      <c r="B1487" t="s">
        <v>266</v>
      </c>
      <c r="C1487" t="s">
        <v>1228</v>
      </c>
      <c r="D1487" t="s">
        <v>942</v>
      </c>
    </row>
    <row r="1488" spans="1:4" ht="12.75">
      <c r="A1488" s="173">
        <v>13170037</v>
      </c>
      <c r="B1488" t="s">
        <v>267</v>
      </c>
      <c r="C1488" t="s">
        <v>1150</v>
      </c>
      <c r="D1488" t="s">
        <v>942</v>
      </c>
    </row>
    <row r="1489" spans="1:4" ht="12.75">
      <c r="A1489" s="173">
        <v>13170038</v>
      </c>
      <c r="B1489" t="s">
        <v>268</v>
      </c>
      <c r="C1489" t="s">
        <v>1353</v>
      </c>
      <c r="D1489" t="s">
        <v>942</v>
      </c>
    </row>
    <row r="1490" spans="1:4" ht="12.75">
      <c r="A1490" s="173">
        <v>13170039</v>
      </c>
      <c r="B1490" t="s">
        <v>269</v>
      </c>
      <c r="C1490" t="s">
        <v>1342</v>
      </c>
      <c r="D1490" t="s">
        <v>942</v>
      </c>
    </row>
    <row r="1491" spans="1:4" ht="12.75">
      <c r="A1491" s="173">
        <v>13170040</v>
      </c>
      <c r="B1491" t="s">
        <v>270</v>
      </c>
      <c r="C1491" t="s">
        <v>1433</v>
      </c>
      <c r="D1491" t="s">
        <v>942</v>
      </c>
    </row>
    <row r="1492" spans="1:4" ht="12.75">
      <c r="A1492" s="173">
        <v>13170041</v>
      </c>
      <c r="B1492" t="s">
        <v>271</v>
      </c>
      <c r="C1492" t="s">
        <v>1195</v>
      </c>
      <c r="D1492" t="s">
        <v>942</v>
      </c>
    </row>
    <row r="1493" spans="1:4" ht="12.75">
      <c r="A1493" s="173">
        <v>13170042</v>
      </c>
      <c r="B1493" t="s">
        <v>255</v>
      </c>
      <c r="C1493" t="s">
        <v>1104</v>
      </c>
      <c r="D1493" t="s">
        <v>942</v>
      </c>
    </row>
    <row r="1494" spans="1:4" ht="12.75">
      <c r="A1494" s="173">
        <v>13170043</v>
      </c>
      <c r="B1494" t="s">
        <v>260</v>
      </c>
      <c r="C1494" t="s">
        <v>1697</v>
      </c>
      <c r="D1494" t="s">
        <v>942</v>
      </c>
    </row>
    <row r="1495" spans="1:4" ht="12.75">
      <c r="A1495" s="173">
        <v>13170044</v>
      </c>
      <c r="B1495" t="s">
        <v>127</v>
      </c>
      <c r="C1495" t="s">
        <v>1234</v>
      </c>
      <c r="D1495" t="s">
        <v>942</v>
      </c>
    </row>
    <row r="1496" spans="1:4" ht="12.75">
      <c r="A1496" s="173">
        <v>13170045</v>
      </c>
      <c r="B1496" t="s">
        <v>272</v>
      </c>
      <c r="C1496" t="s">
        <v>1251</v>
      </c>
      <c r="D1496" t="s">
        <v>942</v>
      </c>
    </row>
    <row r="1497" spans="1:4" ht="12.75">
      <c r="A1497" s="173">
        <v>13170046</v>
      </c>
      <c r="B1497" t="s">
        <v>1950</v>
      </c>
      <c r="C1497" t="s">
        <v>1873</v>
      </c>
      <c r="D1497" t="s">
        <v>942</v>
      </c>
    </row>
    <row r="1498" spans="1:4" ht="12.75">
      <c r="A1498" s="173">
        <v>13170047</v>
      </c>
      <c r="B1498" t="s">
        <v>1415</v>
      </c>
      <c r="C1498" t="s">
        <v>1118</v>
      </c>
      <c r="D1498" t="s">
        <v>942</v>
      </c>
    </row>
    <row r="1499" spans="1:4" ht="12.75">
      <c r="A1499" s="173">
        <v>13170048</v>
      </c>
      <c r="B1499" t="s">
        <v>273</v>
      </c>
      <c r="C1499" t="s">
        <v>1120</v>
      </c>
      <c r="D1499" t="s">
        <v>942</v>
      </c>
    </row>
    <row r="1500" spans="1:4" ht="12.75">
      <c r="A1500" s="173">
        <v>13170049</v>
      </c>
      <c r="B1500" t="s">
        <v>274</v>
      </c>
      <c r="C1500" t="s">
        <v>1195</v>
      </c>
      <c r="D1500" t="s">
        <v>942</v>
      </c>
    </row>
    <row r="1501" spans="1:4" ht="12.75">
      <c r="A1501" s="173">
        <v>13170050</v>
      </c>
      <c r="B1501" t="s">
        <v>275</v>
      </c>
      <c r="C1501" t="s">
        <v>1395</v>
      </c>
      <c r="D1501" t="s">
        <v>942</v>
      </c>
    </row>
    <row r="1502" spans="1:4" ht="12.75">
      <c r="A1502" s="173">
        <v>13170051</v>
      </c>
      <c r="B1502" t="s">
        <v>897</v>
      </c>
      <c r="C1502" t="s">
        <v>1251</v>
      </c>
      <c r="D1502" t="s">
        <v>942</v>
      </c>
    </row>
    <row r="1503" spans="1:4" ht="12.75">
      <c r="A1503" s="173">
        <v>13170052</v>
      </c>
      <c r="B1503" t="s">
        <v>276</v>
      </c>
      <c r="C1503" t="s">
        <v>1224</v>
      </c>
      <c r="D1503" t="s">
        <v>942</v>
      </c>
    </row>
    <row r="1504" spans="1:4" ht="12.75">
      <c r="A1504" s="173">
        <v>13170053</v>
      </c>
      <c r="B1504" t="s">
        <v>276</v>
      </c>
      <c r="C1504" t="s">
        <v>1205</v>
      </c>
      <c r="D1504" t="s">
        <v>942</v>
      </c>
    </row>
    <row r="1505" spans="1:4" ht="12.75">
      <c r="A1505" s="173">
        <v>13170054</v>
      </c>
      <c r="B1505" t="s">
        <v>277</v>
      </c>
      <c r="C1505" t="s">
        <v>1395</v>
      </c>
      <c r="D1505" t="s">
        <v>942</v>
      </c>
    </row>
    <row r="1506" spans="1:4" ht="12.75">
      <c r="A1506" s="173">
        <v>13170056</v>
      </c>
      <c r="B1506" t="s">
        <v>258</v>
      </c>
      <c r="C1506" t="s">
        <v>278</v>
      </c>
      <c r="D1506" t="s">
        <v>942</v>
      </c>
    </row>
    <row r="1507" spans="1:4" ht="12.75">
      <c r="A1507" s="173">
        <v>13170057</v>
      </c>
      <c r="B1507" t="s">
        <v>279</v>
      </c>
      <c r="C1507" t="s">
        <v>280</v>
      </c>
      <c r="D1507" t="s">
        <v>942</v>
      </c>
    </row>
    <row r="1508" spans="1:4" ht="12.75">
      <c r="A1508" s="173">
        <v>13170060</v>
      </c>
      <c r="B1508" t="s">
        <v>281</v>
      </c>
      <c r="C1508" t="s">
        <v>1251</v>
      </c>
      <c r="D1508" t="s">
        <v>942</v>
      </c>
    </row>
    <row r="1509" spans="1:4" ht="12.75">
      <c r="A1509" s="173">
        <v>13170061</v>
      </c>
      <c r="B1509" t="s">
        <v>282</v>
      </c>
      <c r="C1509" t="s">
        <v>898</v>
      </c>
      <c r="D1509" t="s">
        <v>942</v>
      </c>
    </row>
    <row r="1510" spans="1:4" ht="12.75">
      <c r="A1510" s="173">
        <v>13170062</v>
      </c>
      <c r="B1510" t="s">
        <v>1418</v>
      </c>
      <c r="C1510" t="s">
        <v>1224</v>
      </c>
      <c r="D1510" t="s">
        <v>942</v>
      </c>
    </row>
    <row r="1511" spans="1:4" ht="12.75">
      <c r="A1511" s="173">
        <v>13170063</v>
      </c>
      <c r="B1511" t="s">
        <v>283</v>
      </c>
      <c r="C1511" t="s">
        <v>1420</v>
      </c>
      <c r="D1511" t="s">
        <v>942</v>
      </c>
    </row>
    <row r="1512" spans="1:4" ht="12.75">
      <c r="A1512" s="173">
        <v>13170064</v>
      </c>
      <c r="B1512" t="s">
        <v>284</v>
      </c>
      <c r="C1512" t="s">
        <v>1102</v>
      </c>
      <c r="D1512" t="s">
        <v>942</v>
      </c>
    </row>
    <row r="1513" spans="1:4" ht="12.75">
      <c r="A1513" s="173">
        <v>13170065</v>
      </c>
      <c r="B1513" t="s">
        <v>255</v>
      </c>
      <c r="C1513" t="s">
        <v>1571</v>
      </c>
      <c r="D1513" t="s">
        <v>942</v>
      </c>
    </row>
    <row r="1514" spans="1:4" ht="12.75">
      <c r="A1514" s="173">
        <v>13170066</v>
      </c>
      <c r="B1514" t="s">
        <v>285</v>
      </c>
      <c r="C1514" t="s">
        <v>1131</v>
      </c>
      <c r="D1514" t="s">
        <v>942</v>
      </c>
    </row>
    <row r="1515" spans="1:4" ht="12.75">
      <c r="A1515" s="173">
        <v>13170067</v>
      </c>
      <c r="B1515" t="s">
        <v>286</v>
      </c>
      <c r="C1515" t="s">
        <v>287</v>
      </c>
      <c r="D1515" t="s">
        <v>942</v>
      </c>
    </row>
    <row r="1516" spans="1:4" ht="12.75">
      <c r="A1516" s="173">
        <v>13170068</v>
      </c>
      <c r="B1516" t="s">
        <v>288</v>
      </c>
      <c r="C1516" t="s">
        <v>1203</v>
      </c>
      <c r="D1516" t="s">
        <v>942</v>
      </c>
    </row>
    <row r="1517" spans="1:4" ht="12.75">
      <c r="A1517" s="173">
        <v>13170069</v>
      </c>
      <c r="B1517" t="s">
        <v>243</v>
      </c>
      <c r="C1517" t="s">
        <v>1301</v>
      </c>
      <c r="D1517" t="s">
        <v>942</v>
      </c>
    </row>
    <row r="1518" spans="1:4" ht="12.75">
      <c r="A1518" s="173">
        <v>13170070</v>
      </c>
      <c r="B1518" t="s">
        <v>1391</v>
      </c>
      <c r="C1518" t="s">
        <v>1315</v>
      </c>
      <c r="D1518" t="s">
        <v>942</v>
      </c>
    </row>
    <row r="1519" spans="1:4" ht="12.75">
      <c r="A1519" s="173">
        <v>13170071</v>
      </c>
      <c r="C1519" t="s">
        <v>1099</v>
      </c>
      <c r="D1519" t="s">
        <v>942</v>
      </c>
    </row>
    <row r="1520" spans="1:4" ht="12.75">
      <c r="A1520" s="173">
        <v>13170072</v>
      </c>
      <c r="B1520" t="s">
        <v>289</v>
      </c>
      <c r="C1520" t="s">
        <v>1152</v>
      </c>
      <c r="D1520" t="s">
        <v>942</v>
      </c>
    </row>
    <row r="1521" spans="1:4" ht="12.75">
      <c r="A1521" s="173">
        <v>13170073</v>
      </c>
      <c r="B1521" t="s">
        <v>290</v>
      </c>
      <c r="C1521" t="s">
        <v>1697</v>
      </c>
      <c r="D1521" t="s">
        <v>942</v>
      </c>
    </row>
    <row r="1522" spans="1:4" ht="12.75">
      <c r="A1522" s="173">
        <v>13170074</v>
      </c>
      <c r="B1522" t="s">
        <v>291</v>
      </c>
      <c r="C1522" t="s">
        <v>1102</v>
      </c>
      <c r="D1522" t="s">
        <v>942</v>
      </c>
    </row>
    <row r="1523" spans="1:4" ht="12.75">
      <c r="A1523" s="173">
        <v>13170075</v>
      </c>
      <c r="B1523" t="s">
        <v>292</v>
      </c>
      <c r="C1523" t="s">
        <v>1158</v>
      </c>
      <c r="D1523" t="s">
        <v>942</v>
      </c>
    </row>
    <row r="1524" spans="1:4" ht="12.75">
      <c r="A1524" s="173">
        <v>13170076</v>
      </c>
      <c r="B1524" t="s">
        <v>1426</v>
      </c>
      <c r="C1524" t="s">
        <v>293</v>
      </c>
      <c r="D1524" t="s">
        <v>942</v>
      </c>
    </row>
    <row r="1525" spans="1:4" ht="12.75">
      <c r="A1525" s="173">
        <v>13170077</v>
      </c>
      <c r="B1525" t="s">
        <v>250</v>
      </c>
      <c r="C1525" t="s">
        <v>1530</v>
      </c>
      <c r="D1525" t="s">
        <v>942</v>
      </c>
    </row>
    <row r="1526" spans="1:4" ht="12.75">
      <c r="A1526" s="173">
        <v>13170078</v>
      </c>
      <c r="B1526" t="s">
        <v>246</v>
      </c>
      <c r="C1526" t="s">
        <v>1351</v>
      </c>
      <c r="D1526" t="s">
        <v>942</v>
      </c>
    </row>
    <row r="1527" spans="1:4" ht="12.75">
      <c r="A1527" s="173">
        <v>13170079</v>
      </c>
      <c r="B1527" t="s">
        <v>294</v>
      </c>
      <c r="C1527" t="s">
        <v>1260</v>
      </c>
      <c r="D1527" t="s">
        <v>942</v>
      </c>
    </row>
    <row r="1528" spans="1:4" ht="12.75">
      <c r="A1528" s="173">
        <v>13170080</v>
      </c>
      <c r="B1528" t="s">
        <v>295</v>
      </c>
      <c r="C1528" t="s">
        <v>296</v>
      </c>
      <c r="D1528" t="s">
        <v>942</v>
      </c>
    </row>
    <row r="1529" spans="1:4" ht="12.75">
      <c r="A1529" s="173">
        <v>13170081</v>
      </c>
      <c r="B1529" t="s">
        <v>282</v>
      </c>
      <c r="C1529" t="s">
        <v>896</v>
      </c>
      <c r="D1529" t="s">
        <v>942</v>
      </c>
    </row>
    <row r="1530" spans="1:4" ht="12.75">
      <c r="A1530" s="173">
        <v>13170082</v>
      </c>
      <c r="B1530" t="s">
        <v>246</v>
      </c>
      <c r="C1530" t="s">
        <v>1494</v>
      </c>
      <c r="D1530" t="s">
        <v>942</v>
      </c>
    </row>
    <row r="1531" spans="1:4" ht="12.75">
      <c r="A1531" s="173">
        <v>13170083</v>
      </c>
      <c r="B1531" t="s">
        <v>1503</v>
      </c>
      <c r="C1531" t="s">
        <v>1981</v>
      </c>
      <c r="D1531" t="s">
        <v>942</v>
      </c>
    </row>
    <row r="1532" spans="1:4" ht="12.75">
      <c r="A1532" s="173">
        <v>13170084</v>
      </c>
      <c r="B1532" t="s">
        <v>297</v>
      </c>
      <c r="C1532" t="s">
        <v>298</v>
      </c>
      <c r="D1532" t="s">
        <v>942</v>
      </c>
    </row>
    <row r="1533" spans="1:4" ht="12.75">
      <c r="A1533" s="173">
        <v>13170085</v>
      </c>
      <c r="B1533" t="s">
        <v>294</v>
      </c>
      <c r="C1533" t="s">
        <v>1311</v>
      </c>
      <c r="D1533" t="s">
        <v>942</v>
      </c>
    </row>
    <row r="1534" spans="1:4" ht="12.75">
      <c r="A1534" s="173">
        <v>13170086</v>
      </c>
      <c r="B1534" t="s">
        <v>245</v>
      </c>
      <c r="C1534" t="s">
        <v>299</v>
      </c>
      <c r="D1534" t="s">
        <v>942</v>
      </c>
    </row>
    <row r="1535" spans="1:4" ht="12.75">
      <c r="A1535" s="173">
        <v>13170087</v>
      </c>
      <c r="B1535" t="s">
        <v>300</v>
      </c>
      <c r="C1535" t="s">
        <v>1228</v>
      </c>
      <c r="D1535" t="s">
        <v>942</v>
      </c>
    </row>
    <row r="1536" spans="1:4" ht="12.75">
      <c r="A1536" s="173">
        <v>13170088</v>
      </c>
      <c r="B1536" t="s">
        <v>288</v>
      </c>
      <c r="C1536" t="s">
        <v>1199</v>
      </c>
      <c r="D1536" t="s">
        <v>942</v>
      </c>
    </row>
    <row r="1537" spans="1:4" ht="12.75">
      <c r="A1537" s="173">
        <v>13170089</v>
      </c>
      <c r="B1537" t="s">
        <v>301</v>
      </c>
      <c r="C1537" t="s">
        <v>1269</v>
      </c>
      <c r="D1537" t="s">
        <v>942</v>
      </c>
    </row>
    <row r="1538" spans="1:4" ht="12.75">
      <c r="A1538" s="173">
        <v>13170090</v>
      </c>
      <c r="B1538" t="s">
        <v>302</v>
      </c>
      <c r="C1538" t="s">
        <v>1131</v>
      </c>
      <c r="D1538" t="s">
        <v>942</v>
      </c>
    </row>
    <row r="1539" spans="1:4" ht="12.75">
      <c r="A1539" s="173">
        <v>13170091</v>
      </c>
      <c r="B1539" t="s">
        <v>1215</v>
      </c>
      <c r="C1539" t="s">
        <v>895</v>
      </c>
      <c r="D1539" t="s">
        <v>942</v>
      </c>
    </row>
    <row r="1540" spans="1:4" ht="12.75">
      <c r="A1540" s="173">
        <v>13170092</v>
      </c>
      <c r="B1540" t="s">
        <v>303</v>
      </c>
      <c r="C1540" t="s">
        <v>1118</v>
      </c>
      <c r="D1540" t="s">
        <v>942</v>
      </c>
    </row>
    <row r="1541" spans="1:4" ht="12.75">
      <c r="A1541" s="173">
        <v>13170093</v>
      </c>
      <c r="B1541" t="s">
        <v>304</v>
      </c>
      <c r="C1541" t="s">
        <v>1365</v>
      </c>
      <c r="D1541" t="s">
        <v>942</v>
      </c>
    </row>
    <row r="1542" spans="1:4" ht="12.75">
      <c r="A1542" s="173">
        <v>13170094</v>
      </c>
      <c r="B1542" t="s">
        <v>1396</v>
      </c>
      <c r="C1542" t="s">
        <v>265</v>
      </c>
      <c r="D1542" t="s">
        <v>942</v>
      </c>
    </row>
    <row r="1543" spans="1:4" ht="12.75">
      <c r="A1543" s="173">
        <v>13170095</v>
      </c>
      <c r="B1543" t="s">
        <v>281</v>
      </c>
      <c r="C1543" t="s">
        <v>1184</v>
      </c>
      <c r="D1543" t="s">
        <v>942</v>
      </c>
    </row>
    <row r="1544" spans="1:4" ht="12.75">
      <c r="A1544" s="173">
        <v>13170096</v>
      </c>
      <c r="B1544" t="s">
        <v>305</v>
      </c>
      <c r="C1544" t="s">
        <v>1326</v>
      </c>
      <c r="D1544" t="s">
        <v>942</v>
      </c>
    </row>
    <row r="1545" spans="1:4" ht="12.75">
      <c r="A1545" s="173">
        <v>13170097</v>
      </c>
      <c r="B1545" t="s">
        <v>305</v>
      </c>
      <c r="C1545" t="s">
        <v>1329</v>
      </c>
      <c r="D1545" t="s">
        <v>942</v>
      </c>
    </row>
    <row r="1546" spans="1:4" ht="12.75">
      <c r="A1546" s="173">
        <v>13170099</v>
      </c>
      <c r="B1546" t="s">
        <v>304</v>
      </c>
      <c r="C1546" t="s">
        <v>1315</v>
      </c>
      <c r="D1546" t="s">
        <v>942</v>
      </c>
    </row>
    <row r="1547" spans="1:4" ht="12.75">
      <c r="A1547" s="173">
        <v>13170100</v>
      </c>
      <c r="B1547" t="s">
        <v>306</v>
      </c>
      <c r="C1547" t="s">
        <v>849</v>
      </c>
      <c r="D1547" t="s">
        <v>942</v>
      </c>
    </row>
    <row r="1548" spans="1:4" ht="12.75">
      <c r="A1548" s="173">
        <v>13170101</v>
      </c>
      <c r="B1548" t="s">
        <v>307</v>
      </c>
      <c r="C1548" t="s">
        <v>1395</v>
      </c>
      <c r="D1548" t="s">
        <v>942</v>
      </c>
    </row>
    <row r="1549" spans="1:4" ht="12.75">
      <c r="A1549" s="173">
        <v>13170102</v>
      </c>
      <c r="B1549" t="s">
        <v>1950</v>
      </c>
      <c r="C1549" t="s">
        <v>308</v>
      </c>
      <c r="D1549" t="s">
        <v>942</v>
      </c>
    </row>
    <row r="1550" spans="1:4" ht="12.75">
      <c r="A1550" s="173">
        <v>13170103</v>
      </c>
      <c r="B1550" t="s">
        <v>309</v>
      </c>
      <c r="C1550" t="s">
        <v>1322</v>
      </c>
      <c r="D1550" t="s">
        <v>942</v>
      </c>
    </row>
    <row r="1551" spans="1:4" ht="12.75">
      <c r="A1551" s="173">
        <v>13170104</v>
      </c>
      <c r="B1551" t="s">
        <v>262</v>
      </c>
      <c r="C1551" t="s">
        <v>1251</v>
      </c>
      <c r="D1551" t="s">
        <v>942</v>
      </c>
    </row>
    <row r="1552" spans="1:4" ht="12.75">
      <c r="A1552" s="173">
        <v>13170106</v>
      </c>
      <c r="B1552" t="s">
        <v>286</v>
      </c>
      <c r="C1552" t="s">
        <v>1883</v>
      </c>
      <c r="D1552" t="s">
        <v>942</v>
      </c>
    </row>
    <row r="1553" spans="1:4" ht="12.75">
      <c r="A1553" s="173">
        <v>13170107</v>
      </c>
      <c r="B1553" t="s">
        <v>310</v>
      </c>
      <c r="C1553" t="s">
        <v>1339</v>
      </c>
      <c r="D1553" t="s">
        <v>942</v>
      </c>
    </row>
    <row r="1554" spans="1:4" ht="12.75">
      <c r="A1554" s="173">
        <v>13170108</v>
      </c>
      <c r="B1554" t="s">
        <v>1926</v>
      </c>
      <c r="C1554" t="s">
        <v>1487</v>
      </c>
      <c r="D1554" t="s">
        <v>942</v>
      </c>
    </row>
    <row r="1555" spans="1:4" ht="12.75">
      <c r="A1555" s="173">
        <v>13170109</v>
      </c>
      <c r="B1555" t="s">
        <v>311</v>
      </c>
      <c r="C1555" t="s">
        <v>312</v>
      </c>
      <c r="D1555" t="s">
        <v>942</v>
      </c>
    </row>
    <row r="1556" spans="1:4" ht="12.75">
      <c r="A1556" s="173">
        <v>13170110</v>
      </c>
      <c r="B1556" t="s">
        <v>1244</v>
      </c>
      <c r="C1556" t="s">
        <v>1303</v>
      </c>
      <c r="D1556" t="s">
        <v>942</v>
      </c>
    </row>
    <row r="1557" spans="1:4" ht="12.75">
      <c r="A1557" s="173">
        <v>13170111</v>
      </c>
      <c r="B1557" t="s">
        <v>1244</v>
      </c>
      <c r="C1557" t="s">
        <v>1433</v>
      </c>
      <c r="D1557" t="s">
        <v>942</v>
      </c>
    </row>
    <row r="1558" spans="1:4" ht="12.75">
      <c r="A1558" s="173">
        <v>13170112</v>
      </c>
      <c r="B1558" t="s">
        <v>313</v>
      </c>
      <c r="C1558" t="s">
        <v>1292</v>
      </c>
      <c r="D1558" t="s">
        <v>942</v>
      </c>
    </row>
    <row r="1559" spans="1:4" ht="12.75">
      <c r="A1559" s="173">
        <v>13170114</v>
      </c>
      <c r="B1559" t="s">
        <v>157</v>
      </c>
      <c r="C1559" t="s">
        <v>1251</v>
      </c>
      <c r="D1559" t="s">
        <v>942</v>
      </c>
    </row>
    <row r="1560" spans="1:4" ht="12.75">
      <c r="A1560" s="173">
        <v>13170116</v>
      </c>
      <c r="B1560" t="s">
        <v>314</v>
      </c>
      <c r="C1560" t="s">
        <v>315</v>
      </c>
      <c r="D1560" t="s">
        <v>942</v>
      </c>
    </row>
    <row r="1561" spans="1:4" ht="12.75">
      <c r="A1561" s="173">
        <v>13170117</v>
      </c>
      <c r="B1561" t="s">
        <v>157</v>
      </c>
      <c r="C1561" t="s">
        <v>1303</v>
      </c>
      <c r="D1561" t="s">
        <v>942</v>
      </c>
    </row>
    <row r="1562" spans="1:4" ht="12.75">
      <c r="A1562" s="173">
        <v>13170118</v>
      </c>
      <c r="B1562" t="s">
        <v>316</v>
      </c>
      <c r="C1562" t="s">
        <v>1322</v>
      </c>
      <c r="D1562" t="s">
        <v>942</v>
      </c>
    </row>
    <row r="1563" spans="1:4" ht="12.75">
      <c r="A1563" s="173">
        <v>13170119</v>
      </c>
      <c r="B1563" t="s">
        <v>1109</v>
      </c>
      <c r="C1563" t="s">
        <v>1131</v>
      </c>
      <c r="D1563" t="s">
        <v>942</v>
      </c>
    </row>
    <row r="1564" spans="1:4" ht="12.75">
      <c r="A1564" s="173">
        <v>13170120</v>
      </c>
      <c r="B1564" t="s">
        <v>317</v>
      </c>
      <c r="C1564" t="s">
        <v>1251</v>
      </c>
      <c r="D1564" t="s">
        <v>942</v>
      </c>
    </row>
    <row r="1565" spans="1:4" ht="12.75">
      <c r="A1565" s="173">
        <v>13170121</v>
      </c>
      <c r="B1565" t="s">
        <v>245</v>
      </c>
      <c r="C1565" t="s">
        <v>1227</v>
      </c>
      <c r="D1565" t="s">
        <v>942</v>
      </c>
    </row>
    <row r="1566" spans="1:4" ht="12.75">
      <c r="A1566" s="173">
        <v>13170122</v>
      </c>
      <c r="B1566" t="s">
        <v>317</v>
      </c>
      <c r="C1566" t="s">
        <v>318</v>
      </c>
      <c r="D1566" t="s">
        <v>942</v>
      </c>
    </row>
    <row r="1567" spans="1:4" ht="12.75">
      <c r="A1567" s="173">
        <v>13170123</v>
      </c>
      <c r="B1567" t="s">
        <v>319</v>
      </c>
      <c r="C1567" t="s">
        <v>1292</v>
      </c>
      <c r="D1567" t="s">
        <v>942</v>
      </c>
    </row>
    <row r="1568" spans="1:4" ht="12.75">
      <c r="A1568" s="173">
        <v>13170124</v>
      </c>
      <c r="B1568" t="s">
        <v>320</v>
      </c>
      <c r="C1568" t="s">
        <v>1303</v>
      </c>
      <c r="D1568" t="s">
        <v>942</v>
      </c>
    </row>
    <row r="1569" spans="1:4" ht="12.75">
      <c r="A1569" s="173">
        <v>13170125</v>
      </c>
      <c r="B1569" t="s">
        <v>320</v>
      </c>
      <c r="C1569" t="s">
        <v>321</v>
      </c>
      <c r="D1569" t="s">
        <v>942</v>
      </c>
    </row>
    <row r="1570" spans="1:4" ht="12.75">
      <c r="A1570" s="173">
        <v>13170126</v>
      </c>
      <c r="B1570" t="s">
        <v>322</v>
      </c>
      <c r="C1570" t="s">
        <v>1506</v>
      </c>
      <c r="D1570" t="s">
        <v>942</v>
      </c>
    </row>
    <row r="1571" spans="1:4" ht="12.75">
      <c r="A1571" s="173">
        <v>13170127</v>
      </c>
      <c r="B1571" t="s">
        <v>323</v>
      </c>
      <c r="C1571" t="s">
        <v>1409</v>
      </c>
      <c r="D1571" t="s">
        <v>942</v>
      </c>
    </row>
    <row r="1572" spans="1:4" ht="12.75">
      <c r="A1572" s="173">
        <v>13170128</v>
      </c>
      <c r="B1572" t="s">
        <v>850</v>
      </c>
      <c r="C1572" t="s">
        <v>324</v>
      </c>
      <c r="D1572" t="s">
        <v>942</v>
      </c>
    </row>
    <row r="1573" spans="1:4" ht="12.75">
      <c r="A1573" s="173">
        <v>13170129</v>
      </c>
      <c r="B1573" t="s">
        <v>1950</v>
      </c>
      <c r="C1573" t="s">
        <v>1591</v>
      </c>
      <c r="D1573" t="s">
        <v>942</v>
      </c>
    </row>
    <row r="1574" spans="1:4" ht="12.75">
      <c r="A1574" s="173">
        <v>13170130</v>
      </c>
      <c r="B1574" t="s">
        <v>325</v>
      </c>
      <c r="C1574" t="s">
        <v>1199</v>
      </c>
      <c r="D1574" t="s">
        <v>942</v>
      </c>
    </row>
    <row r="1575" spans="1:4" ht="12.75">
      <c r="A1575" s="173">
        <v>13170131</v>
      </c>
      <c r="B1575" t="s">
        <v>326</v>
      </c>
      <c r="C1575" t="s">
        <v>1739</v>
      </c>
      <c r="D1575" t="s">
        <v>942</v>
      </c>
    </row>
    <row r="1576" spans="1:4" ht="12.75">
      <c r="A1576" s="173">
        <v>13170132</v>
      </c>
      <c r="B1576" t="s">
        <v>327</v>
      </c>
      <c r="C1576" t="s">
        <v>1102</v>
      </c>
      <c r="D1576" t="s">
        <v>942</v>
      </c>
    </row>
    <row r="1577" spans="1:4" ht="12.75">
      <c r="A1577" s="173">
        <v>13170133</v>
      </c>
      <c r="B1577" t="s">
        <v>1820</v>
      </c>
      <c r="C1577" t="s">
        <v>1697</v>
      </c>
      <c r="D1577" t="s">
        <v>942</v>
      </c>
    </row>
    <row r="1578" spans="1:4" ht="12.75">
      <c r="A1578" s="173">
        <v>13170134</v>
      </c>
      <c r="B1578" t="s">
        <v>1418</v>
      </c>
      <c r="C1578" t="s">
        <v>1260</v>
      </c>
      <c r="D1578" t="s">
        <v>942</v>
      </c>
    </row>
    <row r="1579" spans="1:4" ht="12.75">
      <c r="A1579" s="173">
        <v>13170135</v>
      </c>
      <c r="B1579" t="s">
        <v>314</v>
      </c>
      <c r="C1579" t="s">
        <v>1150</v>
      </c>
      <c r="D1579" t="s">
        <v>942</v>
      </c>
    </row>
    <row r="1580" spans="1:4" ht="12.75">
      <c r="A1580" s="173">
        <v>13170136</v>
      </c>
      <c r="B1580" t="s">
        <v>328</v>
      </c>
      <c r="C1580" t="s">
        <v>1138</v>
      </c>
      <c r="D1580" t="s">
        <v>942</v>
      </c>
    </row>
    <row r="1581" spans="1:4" ht="12.75">
      <c r="A1581" s="173">
        <v>13170137</v>
      </c>
      <c r="B1581" t="s">
        <v>329</v>
      </c>
      <c r="C1581" t="s">
        <v>1494</v>
      </c>
      <c r="D1581" t="s">
        <v>942</v>
      </c>
    </row>
    <row r="1582" spans="1:4" ht="12.75">
      <c r="A1582" s="173">
        <v>13170138</v>
      </c>
      <c r="B1582" t="s">
        <v>1503</v>
      </c>
      <c r="C1582" t="s">
        <v>1225</v>
      </c>
      <c r="D1582" t="s">
        <v>942</v>
      </c>
    </row>
    <row r="1583" spans="1:4" ht="12.75">
      <c r="A1583" s="173">
        <v>13170139</v>
      </c>
      <c r="B1583" t="s">
        <v>1503</v>
      </c>
      <c r="C1583" t="s">
        <v>1149</v>
      </c>
      <c r="D1583" t="s">
        <v>942</v>
      </c>
    </row>
    <row r="1584" spans="1:4" ht="12.75">
      <c r="A1584" s="173">
        <v>13170140</v>
      </c>
      <c r="B1584" t="s">
        <v>1503</v>
      </c>
      <c r="C1584" t="s">
        <v>1150</v>
      </c>
      <c r="D1584" t="s">
        <v>942</v>
      </c>
    </row>
    <row r="1585" spans="1:4" ht="12.75">
      <c r="A1585" s="173">
        <v>13170141</v>
      </c>
      <c r="B1585" t="s">
        <v>330</v>
      </c>
      <c r="C1585" t="s">
        <v>1104</v>
      </c>
      <c r="D1585" t="s">
        <v>942</v>
      </c>
    </row>
    <row r="1586" spans="1:4" ht="12.75">
      <c r="A1586" s="173">
        <v>13170142</v>
      </c>
      <c r="B1586" t="s">
        <v>331</v>
      </c>
      <c r="C1586" t="s">
        <v>1169</v>
      </c>
      <c r="D1586" t="s">
        <v>942</v>
      </c>
    </row>
    <row r="1587" spans="1:4" ht="12.75">
      <c r="A1587" s="173">
        <v>13170143</v>
      </c>
      <c r="B1587" t="s">
        <v>328</v>
      </c>
      <c r="C1587" t="s">
        <v>86</v>
      </c>
      <c r="D1587" t="s">
        <v>942</v>
      </c>
    </row>
    <row r="1588" spans="1:4" ht="12.75">
      <c r="A1588" s="173">
        <v>13170144</v>
      </c>
      <c r="B1588" t="s">
        <v>1215</v>
      </c>
      <c r="C1588" t="s">
        <v>1294</v>
      </c>
      <c r="D1588" t="s">
        <v>942</v>
      </c>
    </row>
    <row r="1589" spans="1:4" ht="12.75">
      <c r="A1589" s="173">
        <v>13170145</v>
      </c>
      <c r="B1589" t="s">
        <v>332</v>
      </c>
      <c r="C1589" t="s">
        <v>1709</v>
      </c>
      <c r="D1589" t="s">
        <v>942</v>
      </c>
    </row>
    <row r="1590" spans="1:4" ht="12.75">
      <c r="A1590" s="173">
        <v>13170146</v>
      </c>
      <c r="B1590" t="s">
        <v>323</v>
      </c>
      <c r="C1590" t="s">
        <v>1482</v>
      </c>
      <c r="D1590" t="s">
        <v>942</v>
      </c>
    </row>
    <row r="1591" spans="1:4" ht="12.75">
      <c r="A1591" s="173">
        <v>13170147</v>
      </c>
      <c r="B1591" t="s">
        <v>295</v>
      </c>
      <c r="C1591" t="s">
        <v>333</v>
      </c>
      <c r="D1591" t="s">
        <v>942</v>
      </c>
    </row>
    <row r="1592" spans="1:4" ht="12.75">
      <c r="A1592" s="173">
        <v>13170148</v>
      </c>
      <c r="B1592" t="s">
        <v>1426</v>
      </c>
      <c r="C1592" t="s">
        <v>1373</v>
      </c>
      <c r="D1592" t="s">
        <v>942</v>
      </c>
    </row>
    <row r="1593" spans="1:4" ht="12.75">
      <c r="A1593" s="173">
        <v>13170149</v>
      </c>
      <c r="B1593" t="s">
        <v>286</v>
      </c>
      <c r="C1593" t="s">
        <v>1609</v>
      </c>
      <c r="D1593" t="s">
        <v>942</v>
      </c>
    </row>
    <row r="1594" spans="1:4" ht="12.75">
      <c r="A1594" s="173">
        <v>13170150</v>
      </c>
      <c r="B1594" t="s">
        <v>322</v>
      </c>
      <c r="C1594" t="s">
        <v>1104</v>
      </c>
      <c r="D1594" t="s">
        <v>942</v>
      </c>
    </row>
    <row r="1595" spans="1:4" ht="12.75">
      <c r="A1595" s="173">
        <v>13170151</v>
      </c>
      <c r="B1595" t="s">
        <v>1995</v>
      </c>
      <c r="C1595" t="s">
        <v>1167</v>
      </c>
      <c r="D1595" t="s">
        <v>942</v>
      </c>
    </row>
    <row r="1596" spans="1:4" ht="12.75">
      <c r="A1596" s="173">
        <v>13170152</v>
      </c>
      <c r="B1596" t="s">
        <v>251</v>
      </c>
      <c r="C1596" t="s">
        <v>334</v>
      </c>
      <c r="D1596" t="s">
        <v>942</v>
      </c>
    </row>
    <row r="1597" spans="1:4" ht="12.75">
      <c r="A1597" s="173">
        <v>13170153</v>
      </c>
      <c r="B1597" t="s">
        <v>1503</v>
      </c>
      <c r="C1597" t="s">
        <v>2007</v>
      </c>
      <c r="D1597" t="s">
        <v>942</v>
      </c>
    </row>
    <row r="1598" spans="1:4" ht="12.75">
      <c r="A1598" s="173">
        <v>13170154</v>
      </c>
      <c r="B1598" t="s">
        <v>76</v>
      </c>
      <c r="C1598" t="s">
        <v>1131</v>
      </c>
      <c r="D1598" t="s">
        <v>942</v>
      </c>
    </row>
    <row r="1599" spans="1:4" ht="12.75">
      <c r="A1599" s="173">
        <v>13170155</v>
      </c>
      <c r="B1599" t="s">
        <v>335</v>
      </c>
      <c r="C1599" t="s">
        <v>336</v>
      </c>
      <c r="D1599" t="s">
        <v>942</v>
      </c>
    </row>
    <row r="1600" spans="1:4" ht="12.75">
      <c r="A1600" s="173">
        <v>13170156</v>
      </c>
      <c r="B1600" t="s">
        <v>322</v>
      </c>
      <c r="C1600" t="s">
        <v>337</v>
      </c>
      <c r="D1600" t="s">
        <v>942</v>
      </c>
    </row>
    <row r="1601" spans="1:4" ht="12.75">
      <c r="A1601" s="173">
        <v>13170157</v>
      </c>
      <c r="B1601" t="s">
        <v>305</v>
      </c>
      <c r="C1601" t="s">
        <v>203</v>
      </c>
      <c r="D1601" t="s">
        <v>942</v>
      </c>
    </row>
    <row r="1602" spans="1:4" ht="12.75">
      <c r="A1602" s="173">
        <v>13170158</v>
      </c>
      <c r="B1602" t="s">
        <v>338</v>
      </c>
      <c r="C1602" t="s">
        <v>339</v>
      </c>
      <c r="D1602" t="s">
        <v>942</v>
      </c>
    </row>
    <row r="1603" spans="1:4" ht="12.75">
      <c r="A1603" s="173">
        <v>13170159</v>
      </c>
      <c r="B1603" t="s">
        <v>1995</v>
      </c>
      <c r="C1603" t="s">
        <v>1112</v>
      </c>
      <c r="D1603" t="s">
        <v>942</v>
      </c>
    </row>
    <row r="1604" spans="1:4" ht="12.75">
      <c r="A1604" s="173">
        <v>13170160</v>
      </c>
      <c r="B1604" t="s">
        <v>282</v>
      </c>
      <c r="C1604" t="s">
        <v>340</v>
      </c>
      <c r="D1604" t="s">
        <v>942</v>
      </c>
    </row>
    <row r="1605" spans="1:4" ht="12.75">
      <c r="A1605" s="173">
        <v>13170161</v>
      </c>
      <c r="B1605" t="s">
        <v>282</v>
      </c>
      <c r="C1605" t="s">
        <v>1293</v>
      </c>
      <c r="D1605" t="s">
        <v>942</v>
      </c>
    </row>
    <row r="1606" spans="1:4" ht="12.75">
      <c r="A1606" s="173">
        <v>13170162</v>
      </c>
      <c r="B1606" t="s">
        <v>341</v>
      </c>
      <c r="C1606" t="s">
        <v>342</v>
      </c>
      <c r="D1606" t="s">
        <v>942</v>
      </c>
    </row>
    <row r="1607" spans="1:4" ht="12.75">
      <c r="A1607" s="173">
        <v>13170163</v>
      </c>
      <c r="B1607" t="s">
        <v>343</v>
      </c>
      <c r="C1607" t="s">
        <v>1521</v>
      </c>
      <c r="D1607" t="s">
        <v>942</v>
      </c>
    </row>
    <row r="1608" spans="1:4" ht="12.75">
      <c r="A1608" s="173">
        <v>13170164</v>
      </c>
      <c r="B1608" t="s">
        <v>344</v>
      </c>
      <c r="C1608" t="s">
        <v>1367</v>
      </c>
      <c r="D1608" t="s">
        <v>942</v>
      </c>
    </row>
    <row r="1609" spans="1:4" ht="12.75">
      <c r="A1609" s="173">
        <v>13170165</v>
      </c>
      <c r="B1609" t="s">
        <v>1119</v>
      </c>
      <c r="C1609" t="s">
        <v>345</v>
      </c>
      <c r="D1609" t="s">
        <v>942</v>
      </c>
    </row>
    <row r="1610" spans="1:4" ht="12.75">
      <c r="A1610" s="173">
        <v>13170166</v>
      </c>
      <c r="B1610" t="s">
        <v>346</v>
      </c>
      <c r="C1610" t="s">
        <v>1099</v>
      </c>
      <c r="D1610" t="s">
        <v>942</v>
      </c>
    </row>
    <row r="1611" spans="1:4" ht="12.75">
      <c r="A1611" s="173">
        <v>13170168</v>
      </c>
      <c r="B1611" t="s">
        <v>1950</v>
      </c>
      <c r="C1611" t="s">
        <v>261</v>
      </c>
      <c r="D1611" t="s">
        <v>942</v>
      </c>
    </row>
    <row r="1612" spans="1:4" ht="12.75">
      <c r="A1612" s="173">
        <v>13170169</v>
      </c>
      <c r="B1612" t="s">
        <v>347</v>
      </c>
      <c r="C1612" t="s">
        <v>348</v>
      </c>
      <c r="D1612" t="s">
        <v>942</v>
      </c>
    </row>
    <row r="1613" spans="1:4" ht="12.75">
      <c r="A1613" s="173">
        <v>13170170</v>
      </c>
      <c r="B1613" t="s">
        <v>347</v>
      </c>
      <c r="C1613" t="s">
        <v>1110</v>
      </c>
      <c r="D1613" t="s">
        <v>942</v>
      </c>
    </row>
    <row r="1614" spans="1:4" ht="12.75">
      <c r="A1614" s="173">
        <v>13170171</v>
      </c>
      <c r="B1614" t="s">
        <v>1503</v>
      </c>
      <c r="C1614" t="s">
        <v>349</v>
      </c>
      <c r="D1614" t="s">
        <v>942</v>
      </c>
    </row>
    <row r="1615" spans="1:4" ht="12.75">
      <c r="A1615" s="173">
        <v>13170172</v>
      </c>
      <c r="B1615" t="s">
        <v>329</v>
      </c>
      <c r="C1615" t="s">
        <v>278</v>
      </c>
      <c r="D1615" t="s">
        <v>942</v>
      </c>
    </row>
    <row r="1616" spans="1:4" ht="12.75">
      <c r="A1616" s="173">
        <v>13170173</v>
      </c>
      <c r="B1616" t="s">
        <v>1244</v>
      </c>
      <c r="C1616" t="s">
        <v>1201</v>
      </c>
      <c r="D1616" t="s">
        <v>942</v>
      </c>
    </row>
    <row r="1617" spans="1:4" ht="12.75">
      <c r="A1617" s="173">
        <v>13170174</v>
      </c>
      <c r="B1617" t="s">
        <v>350</v>
      </c>
      <c r="C1617" t="s">
        <v>1212</v>
      </c>
      <c r="D1617" t="s">
        <v>942</v>
      </c>
    </row>
    <row r="1618" spans="1:4" ht="12.75">
      <c r="A1618" s="173">
        <v>13170175</v>
      </c>
      <c r="B1618" t="s">
        <v>314</v>
      </c>
      <c r="C1618" t="s">
        <v>1786</v>
      </c>
      <c r="D1618" t="s">
        <v>942</v>
      </c>
    </row>
    <row r="1619" spans="1:4" ht="12.75">
      <c r="A1619" s="173">
        <v>13170176</v>
      </c>
      <c r="B1619" t="s">
        <v>351</v>
      </c>
      <c r="C1619" t="s">
        <v>1114</v>
      </c>
      <c r="D1619" t="s">
        <v>942</v>
      </c>
    </row>
    <row r="1620" spans="1:4" ht="12.75">
      <c r="A1620" s="173">
        <v>13170177</v>
      </c>
      <c r="B1620" t="s">
        <v>352</v>
      </c>
      <c r="C1620" t="s">
        <v>64</v>
      </c>
      <c r="D1620" t="s">
        <v>942</v>
      </c>
    </row>
    <row r="1621" spans="1:4" ht="12.75">
      <c r="A1621" s="173">
        <v>13170178</v>
      </c>
      <c r="B1621" t="s">
        <v>353</v>
      </c>
      <c r="C1621" t="s">
        <v>1131</v>
      </c>
      <c r="D1621" t="s">
        <v>942</v>
      </c>
    </row>
    <row r="1622" spans="1:4" ht="12.75">
      <c r="A1622" s="173">
        <v>13170179</v>
      </c>
      <c r="B1622" t="s">
        <v>354</v>
      </c>
      <c r="C1622" t="s">
        <v>348</v>
      </c>
      <c r="D1622" t="s">
        <v>942</v>
      </c>
    </row>
    <row r="1623" spans="1:4" ht="12.75">
      <c r="A1623" s="173">
        <v>13170180</v>
      </c>
      <c r="B1623" t="s">
        <v>354</v>
      </c>
      <c r="C1623" t="s">
        <v>355</v>
      </c>
      <c r="D1623" t="s">
        <v>942</v>
      </c>
    </row>
    <row r="1624" spans="1:4" ht="12.75">
      <c r="A1624" s="173">
        <v>13180001</v>
      </c>
      <c r="B1624" t="s">
        <v>356</v>
      </c>
      <c r="C1624" t="s">
        <v>1326</v>
      </c>
      <c r="D1624" t="s">
        <v>2045</v>
      </c>
    </row>
    <row r="1625" spans="1:4" ht="12.75">
      <c r="A1625" s="173">
        <v>13180002</v>
      </c>
      <c r="B1625" t="s">
        <v>357</v>
      </c>
      <c r="C1625" t="s">
        <v>1395</v>
      </c>
      <c r="D1625" t="s">
        <v>2045</v>
      </c>
    </row>
    <row r="1626" spans="1:4" ht="12.75">
      <c r="A1626" s="173">
        <v>13180003</v>
      </c>
      <c r="B1626" t="s">
        <v>356</v>
      </c>
      <c r="C1626" t="s">
        <v>1433</v>
      </c>
      <c r="D1626" t="s">
        <v>2045</v>
      </c>
    </row>
    <row r="1627" spans="1:4" ht="12.75">
      <c r="A1627" s="173">
        <v>13180004</v>
      </c>
      <c r="B1627" t="s">
        <v>1738</v>
      </c>
      <c r="C1627" t="s">
        <v>1216</v>
      </c>
      <c r="D1627" t="s">
        <v>2045</v>
      </c>
    </row>
    <row r="1628" spans="1:4" ht="12.75">
      <c r="A1628" s="173">
        <v>13180005</v>
      </c>
      <c r="B1628" t="s">
        <v>1738</v>
      </c>
      <c r="C1628" t="s">
        <v>1739</v>
      </c>
      <c r="D1628" t="s">
        <v>2045</v>
      </c>
    </row>
    <row r="1629" spans="1:4" ht="12.75">
      <c r="A1629" s="173">
        <v>13180006</v>
      </c>
      <c r="B1629" t="s">
        <v>2019</v>
      </c>
      <c r="C1629" t="s">
        <v>1116</v>
      </c>
      <c r="D1629" t="s">
        <v>2045</v>
      </c>
    </row>
    <row r="1630" spans="1:4" ht="12.75">
      <c r="A1630" s="173">
        <v>13180007</v>
      </c>
      <c r="B1630" t="s">
        <v>358</v>
      </c>
      <c r="C1630" t="s">
        <v>359</v>
      </c>
      <c r="D1630" t="s">
        <v>2045</v>
      </c>
    </row>
    <row r="1631" spans="1:4" ht="12.75">
      <c r="A1631" s="173">
        <v>13180008</v>
      </c>
      <c r="B1631" t="s">
        <v>360</v>
      </c>
      <c r="C1631" t="s">
        <v>1167</v>
      </c>
      <c r="D1631" t="s">
        <v>2045</v>
      </c>
    </row>
    <row r="1632" spans="1:4" ht="12.75">
      <c r="A1632" s="173">
        <v>13180009</v>
      </c>
      <c r="B1632" t="s">
        <v>361</v>
      </c>
      <c r="C1632" t="s">
        <v>1167</v>
      </c>
      <c r="D1632" t="s">
        <v>2045</v>
      </c>
    </row>
    <row r="1633" spans="1:4" ht="12.75">
      <c r="A1633" s="173">
        <v>13180010</v>
      </c>
      <c r="B1633" t="s">
        <v>362</v>
      </c>
      <c r="C1633" t="s">
        <v>1162</v>
      </c>
      <c r="D1633" t="s">
        <v>2045</v>
      </c>
    </row>
    <row r="1634" spans="1:4" ht="12.75">
      <c r="A1634" s="173">
        <v>13180011</v>
      </c>
      <c r="B1634" t="s">
        <v>363</v>
      </c>
      <c r="C1634" t="s">
        <v>1227</v>
      </c>
      <c r="D1634" t="s">
        <v>2045</v>
      </c>
    </row>
    <row r="1635" spans="1:4" ht="12.75">
      <c r="A1635" s="173">
        <v>13180012</v>
      </c>
      <c r="B1635" t="s">
        <v>364</v>
      </c>
      <c r="C1635" t="s">
        <v>1528</v>
      </c>
      <c r="D1635" t="s">
        <v>2045</v>
      </c>
    </row>
    <row r="1636" spans="1:4" ht="12.75">
      <c r="A1636" s="173">
        <v>13180013</v>
      </c>
      <c r="B1636" t="s">
        <v>365</v>
      </c>
      <c r="C1636" t="s">
        <v>1294</v>
      </c>
      <c r="D1636" t="s">
        <v>2045</v>
      </c>
    </row>
    <row r="1637" spans="1:4" ht="12.75">
      <c r="A1637" s="173">
        <v>13180014</v>
      </c>
      <c r="B1637" t="s">
        <v>366</v>
      </c>
      <c r="C1637" t="s">
        <v>2007</v>
      </c>
      <c r="D1637" t="s">
        <v>2045</v>
      </c>
    </row>
    <row r="1638" spans="1:4" ht="12.75">
      <c r="A1638" s="173">
        <v>13180015</v>
      </c>
      <c r="B1638" t="s">
        <v>367</v>
      </c>
      <c r="C1638" t="s">
        <v>1150</v>
      </c>
      <c r="D1638" t="s">
        <v>2045</v>
      </c>
    </row>
    <row r="1639" spans="1:4" ht="12.75">
      <c r="A1639" s="173">
        <v>13180016</v>
      </c>
      <c r="B1639" t="s">
        <v>368</v>
      </c>
      <c r="C1639" t="s">
        <v>369</v>
      </c>
      <c r="D1639" t="s">
        <v>2045</v>
      </c>
    </row>
    <row r="1640" spans="1:4" ht="12.75">
      <c r="A1640" s="173">
        <v>13180017</v>
      </c>
      <c r="B1640" t="s">
        <v>1402</v>
      </c>
      <c r="C1640" t="s">
        <v>1521</v>
      </c>
      <c r="D1640" t="s">
        <v>2045</v>
      </c>
    </row>
    <row r="1641" spans="1:4" ht="12.75">
      <c r="A1641" s="173">
        <v>13180018</v>
      </c>
      <c r="B1641" t="s">
        <v>370</v>
      </c>
      <c r="C1641" t="s">
        <v>371</v>
      </c>
      <c r="D1641" t="s">
        <v>2045</v>
      </c>
    </row>
    <row r="1642" spans="1:4" ht="12.75">
      <c r="A1642" s="173">
        <v>13180019</v>
      </c>
      <c r="B1642" t="s">
        <v>372</v>
      </c>
      <c r="C1642" t="s">
        <v>373</v>
      </c>
      <c r="D1642" t="s">
        <v>2045</v>
      </c>
    </row>
    <row r="1643" spans="1:4" ht="12.75">
      <c r="A1643" s="173">
        <v>13180021</v>
      </c>
      <c r="B1643" t="s">
        <v>374</v>
      </c>
      <c r="C1643" t="s">
        <v>375</v>
      </c>
      <c r="D1643" t="s">
        <v>2045</v>
      </c>
    </row>
    <row r="1644" spans="1:4" ht="12.75">
      <c r="A1644" s="173">
        <v>13180022</v>
      </c>
      <c r="B1644" t="s">
        <v>362</v>
      </c>
      <c r="C1644" t="s">
        <v>1447</v>
      </c>
      <c r="D1644" t="s">
        <v>2045</v>
      </c>
    </row>
    <row r="1645" spans="1:4" ht="12.75">
      <c r="A1645" s="173">
        <v>13180023</v>
      </c>
      <c r="B1645" t="s">
        <v>376</v>
      </c>
      <c r="C1645" t="s">
        <v>1326</v>
      </c>
      <c r="D1645" t="s">
        <v>2045</v>
      </c>
    </row>
    <row r="1646" spans="1:4" ht="12.75">
      <c r="A1646" s="173">
        <v>13180024</v>
      </c>
      <c r="B1646" t="s">
        <v>362</v>
      </c>
      <c r="C1646" t="s">
        <v>1461</v>
      </c>
      <c r="D1646" t="s">
        <v>2045</v>
      </c>
    </row>
    <row r="1647" spans="1:4" ht="12.75">
      <c r="A1647" s="173">
        <v>13180025</v>
      </c>
      <c r="B1647" t="s">
        <v>2003</v>
      </c>
      <c r="C1647" t="s">
        <v>377</v>
      </c>
      <c r="D1647" t="s">
        <v>2045</v>
      </c>
    </row>
    <row r="1648" spans="1:4" ht="12.75">
      <c r="A1648" s="173">
        <v>13180026</v>
      </c>
      <c r="B1648" t="s">
        <v>364</v>
      </c>
      <c r="C1648" t="s">
        <v>1470</v>
      </c>
      <c r="D1648" t="s">
        <v>2045</v>
      </c>
    </row>
    <row r="1649" spans="1:4" ht="12.75">
      <c r="A1649" s="173">
        <v>13180027</v>
      </c>
      <c r="B1649" t="s">
        <v>2019</v>
      </c>
      <c r="C1649" t="s">
        <v>1385</v>
      </c>
      <c r="D1649" t="s">
        <v>2045</v>
      </c>
    </row>
    <row r="1650" spans="1:4" ht="12.75">
      <c r="A1650" s="173">
        <v>13180028</v>
      </c>
      <c r="B1650" t="s">
        <v>378</v>
      </c>
      <c r="C1650" t="s">
        <v>1543</v>
      </c>
      <c r="D1650" t="s">
        <v>2045</v>
      </c>
    </row>
    <row r="1651" spans="1:4" ht="12.75">
      <c r="A1651" s="173">
        <v>13180029</v>
      </c>
      <c r="B1651" t="s">
        <v>379</v>
      </c>
      <c r="C1651" t="s">
        <v>1183</v>
      </c>
      <c r="D1651" t="s">
        <v>2045</v>
      </c>
    </row>
    <row r="1652" spans="1:4" ht="12.75">
      <c r="A1652" s="173">
        <v>13180030</v>
      </c>
      <c r="B1652" t="s">
        <v>380</v>
      </c>
      <c r="C1652" t="s">
        <v>1830</v>
      </c>
      <c r="D1652" t="s">
        <v>2045</v>
      </c>
    </row>
    <row r="1653" spans="1:4" ht="12.75">
      <c r="A1653" s="173">
        <v>13180031</v>
      </c>
      <c r="B1653" t="s">
        <v>357</v>
      </c>
      <c r="C1653" t="s">
        <v>348</v>
      </c>
      <c r="D1653" t="s">
        <v>2045</v>
      </c>
    </row>
    <row r="1654" spans="1:4" ht="12.75">
      <c r="A1654" s="173">
        <v>13180033</v>
      </c>
      <c r="B1654" t="s">
        <v>1820</v>
      </c>
      <c r="C1654" t="s">
        <v>1294</v>
      </c>
      <c r="D1654" t="s">
        <v>2045</v>
      </c>
    </row>
    <row r="1655" spans="1:4" ht="12.75">
      <c r="A1655" s="173">
        <v>13180034</v>
      </c>
      <c r="B1655" t="s">
        <v>1820</v>
      </c>
      <c r="C1655" t="s">
        <v>1097</v>
      </c>
      <c r="D1655" t="s">
        <v>2045</v>
      </c>
    </row>
    <row r="1656" spans="1:4" ht="12.75">
      <c r="A1656" s="173">
        <v>13180035</v>
      </c>
      <c r="B1656" t="s">
        <v>381</v>
      </c>
      <c r="C1656" t="s">
        <v>1431</v>
      </c>
      <c r="D1656" t="s">
        <v>2045</v>
      </c>
    </row>
    <row r="1657" spans="1:4" ht="12.75">
      <c r="A1657" s="173">
        <v>13180036</v>
      </c>
      <c r="B1657" t="s">
        <v>1402</v>
      </c>
      <c r="C1657" t="s">
        <v>1981</v>
      </c>
      <c r="D1657" t="s">
        <v>2045</v>
      </c>
    </row>
    <row r="1658" spans="1:4" ht="12.75">
      <c r="A1658" s="173">
        <v>13180037</v>
      </c>
      <c r="B1658" t="s">
        <v>382</v>
      </c>
      <c r="C1658" t="s">
        <v>1102</v>
      </c>
      <c r="D1658" t="s">
        <v>2045</v>
      </c>
    </row>
    <row r="1659" spans="1:4" ht="12.75">
      <c r="A1659" s="173">
        <v>13180038</v>
      </c>
      <c r="B1659" t="s">
        <v>1402</v>
      </c>
      <c r="C1659" t="s">
        <v>1433</v>
      </c>
      <c r="D1659" t="s">
        <v>2045</v>
      </c>
    </row>
    <row r="1660" spans="1:4" ht="12.75">
      <c r="A1660" s="173">
        <v>13180039</v>
      </c>
      <c r="B1660" t="s">
        <v>1402</v>
      </c>
      <c r="C1660" t="s">
        <v>1157</v>
      </c>
      <c r="D1660" t="s">
        <v>2045</v>
      </c>
    </row>
    <row r="1661" spans="1:4" ht="12.75">
      <c r="A1661" s="173">
        <v>13180040</v>
      </c>
      <c r="B1661" t="s">
        <v>1224</v>
      </c>
      <c r="C1661" t="s">
        <v>383</v>
      </c>
      <c r="D1661" t="s">
        <v>2045</v>
      </c>
    </row>
    <row r="1662" spans="1:4" ht="12.75">
      <c r="A1662" s="173">
        <v>13180042</v>
      </c>
      <c r="B1662" t="s">
        <v>384</v>
      </c>
      <c r="C1662" t="s">
        <v>1299</v>
      </c>
      <c r="D1662" t="s">
        <v>2045</v>
      </c>
    </row>
    <row r="1663" spans="1:4" ht="12.75">
      <c r="A1663" s="173">
        <v>13180043</v>
      </c>
      <c r="B1663" t="s">
        <v>1402</v>
      </c>
      <c r="C1663" t="s">
        <v>385</v>
      </c>
      <c r="D1663" t="s">
        <v>2045</v>
      </c>
    </row>
    <row r="1664" spans="1:4" ht="12.75">
      <c r="A1664" s="173">
        <v>13180044</v>
      </c>
      <c r="B1664" t="s">
        <v>1186</v>
      </c>
      <c r="C1664" t="s">
        <v>1342</v>
      </c>
      <c r="D1664" t="s">
        <v>2045</v>
      </c>
    </row>
    <row r="1665" spans="1:4" ht="12.75">
      <c r="A1665" s="173">
        <v>13180045</v>
      </c>
      <c r="B1665" t="s">
        <v>386</v>
      </c>
      <c r="C1665" t="s">
        <v>1216</v>
      </c>
      <c r="D1665" t="s">
        <v>2045</v>
      </c>
    </row>
    <row r="1666" spans="1:4" ht="12.75">
      <c r="A1666" s="173">
        <v>13180046</v>
      </c>
      <c r="B1666" t="s">
        <v>387</v>
      </c>
      <c r="C1666" t="s">
        <v>388</v>
      </c>
      <c r="D1666" t="s">
        <v>2045</v>
      </c>
    </row>
    <row r="1667" spans="1:4" ht="12.75">
      <c r="A1667" s="173">
        <v>13180047</v>
      </c>
      <c r="B1667" t="s">
        <v>180</v>
      </c>
      <c r="C1667" t="s">
        <v>1470</v>
      </c>
      <c r="D1667" t="s">
        <v>2045</v>
      </c>
    </row>
    <row r="1668" spans="1:4" ht="12.75">
      <c r="A1668" s="173">
        <v>13180048</v>
      </c>
      <c r="B1668" t="s">
        <v>1738</v>
      </c>
      <c r="C1668" t="s">
        <v>1225</v>
      </c>
      <c r="D1668" t="s">
        <v>2045</v>
      </c>
    </row>
    <row r="1669" spans="1:4" ht="12.75">
      <c r="A1669" s="173">
        <v>13180050</v>
      </c>
      <c r="B1669" t="s">
        <v>389</v>
      </c>
      <c r="C1669" t="s">
        <v>1280</v>
      </c>
      <c r="D1669" t="s">
        <v>2045</v>
      </c>
    </row>
    <row r="1670" spans="1:4" ht="12.75">
      <c r="A1670" s="173">
        <v>13180052</v>
      </c>
      <c r="B1670" t="s">
        <v>367</v>
      </c>
      <c r="C1670" t="s">
        <v>1395</v>
      </c>
      <c r="D1670" t="s">
        <v>2045</v>
      </c>
    </row>
    <row r="1671" spans="1:4" ht="12.75">
      <c r="A1671" s="173">
        <v>13180053</v>
      </c>
      <c r="B1671" t="s">
        <v>1450</v>
      </c>
      <c r="C1671" t="s">
        <v>1433</v>
      </c>
      <c r="D1671" t="s">
        <v>2045</v>
      </c>
    </row>
    <row r="1672" spans="1:4" ht="12.75">
      <c r="A1672" s="173">
        <v>13180055</v>
      </c>
      <c r="B1672" t="s">
        <v>390</v>
      </c>
      <c r="C1672" t="s">
        <v>37</v>
      </c>
      <c r="D1672" t="s">
        <v>2045</v>
      </c>
    </row>
    <row r="1673" spans="1:4" ht="12.75">
      <c r="A1673" s="173">
        <v>13180056</v>
      </c>
      <c r="B1673" t="s">
        <v>212</v>
      </c>
      <c r="C1673" t="s">
        <v>1431</v>
      </c>
      <c r="D1673" t="s">
        <v>2045</v>
      </c>
    </row>
    <row r="1674" spans="1:4" ht="12.75">
      <c r="A1674" s="173">
        <v>13180057</v>
      </c>
      <c r="B1674" t="s">
        <v>380</v>
      </c>
      <c r="C1674" t="s">
        <v>1116</v>
      </c>
      <c r="D1674" t="s">
        <v>2045</v>
      </c>
    </row>
    <row r="1675" spans="1:4" ht="12.75">
      <c r="A1675" s="173">
        <v>13180060</v>
      </c>
      <c r="B1675" t="s">
        <v>365</v>
      </c>
      <c r="C1675" t="s">
        <v>1272</v>
      </c>
      <c r="D1675" t="s">
        <v>2045</v>
      </c>
    </row>
    <row r="1676" spans="1:4" ht="12.75">
      <c r="A1676" s="173">
        <v>13180062</v>
      </c>
      <c r="B1676" t="s">
        <v>379</v>
      </c>
      <c r="C1676" t="s">
        <v>391</v>
      </c>
      <c r="D1676" t="s">
        <v>2045</v>
      </c>
    </row>
    <row r="1677" spans="1:4" ht="12.75">
      <c r="A1677" s="173">
        <v>13180064</v>
      </c>
      <c r="B1677" t="s">
        <v>365</v>
      </c>
      <c r="C1677" t="s">
        <v>392</v>
      </c>
      <c r="D1677" t="s">
        <v>2045</v>
      </c>
    </row>
    <row r="1678" spans="1:4" ht="12.75">
      <c r="A1678" s="173">
        <v>13180066</v>
      </c>
      <c r="B1678" t="s">
        <v>393</v>
      </c>
      <c r="C1678" t="s">
        <v>1167</v>
      </c>
      <c r="D1678" t="s">
        <v>2045</v>
      </c>
    </row>
    <row r="1679" spans="1:4" ht="12.75">
      <c r="A1679" s="173">
        <v>13180068</v>
      </c>
      <c r="B1679" t="s">
        <v>851</v>
      </c>
      <c r="C1679" t="s">
        <v>394</v>
      </c>
      <c r="D1679" t="s">
        <v>2045</v>
      </c>
    </row>
    <row r="1680" spans="1:4" ht="12.75">
      <c r="A1680" s="173">
        <v>13180069</v>
      </c>
      <c r="B1680" t="s">
        <v>851</v>
      </c>
      <c r="C1680" t="s">
        <v>1490</v>
      </c>
      <c r="D1680" t="s">
        <v>2045</v>
      </c>
    </row>
    <row r="1681" spans="1:4" ht="12.75">
      <c r="A1681" s="173">
        <v>13180071</v>
      </c>
      <c r="B1681" t="s">
        <v>894</v>
      </c>
      <c r="C1681" t="s">
        <v>2037</v>
      </c>
      <c r="D1681" t="s">
        <v>2045</v>
      </c>
    </row>
    <row r="1682" spans="1:4" ht="12.75">
      <c r="A1682" s="173">
        <v>13180072</v>
      </c>
      <c r="B1682" t="s">
        <v>395</v>
      </c>
      <c r="C1682" t="s">
        <v>396</v>
      </c>
      <c r="D1682" t="s">
        <v>2045</v>
      </c>
    </row>
    <row r="1683" spans="1:4" ht="12.75">
      <c r="A1683" s="173">
        <v>13180076</v>
      </c>
      <c r="B1683" t="s">
        <v>397</v>
      </c>
      <c r="C1683" t="s">
        <v>1251</v>
      </c>
      <c r="D1683" t="s">
        <v>2045</v>
      </c>
    </row>
    <row r="1684" spans="1:4" ht="12.75">
      <c r="A1684" s="173">
        <v>13180079</v>
      </c>
      <c r="B1684" t="s">
        <v>1410</v>
      </c>
      <c r="C1684" t="s">
        <v>1319</v>
      </c>
      <c r="D1684" t="s">
        <v>2045</v>
      </c>
    </row>
    <row r="1685" spans="1:4" ht="12.75">
      <c r="A1685" s="173">
        <v>13180080</v>
      </c>
      <c r="B1685" t="s">
        <v>398</v>
      </c>
      <c r="C1685" t="s">
        <v>1118</v>
      </c>
      <c r="D1685" t="s">
        <v>2045</v>
      </c>
    </row>
    <row r="1686" spans="1:4" ht="12.75">
      <c r="A1686" s="173">
        <v>13180083</v>
      </c>
      <c r="B1686" t="s">
        <v>1322</v>
      </c>
      <c r="C1686" t="s">
        <v>1104</v>
      </c>
      <c r="D1686" t="s">
        <v>2045</v>
      </c>
    </row>
    <row r="1687" spans="1:4" ht="12.75">
      <c r="A1687" s="173">
        <v>13180086</v>
      </c>
      <c r="B1687" t="s">
        <v>1410</v>
      </c>
      <c r="C1687" t="s">
        <v>1176</v>
      </c>
      <c r="D1687" t="s">
        <v>2045</v>
      </c>
    </row>
    <row r="1688" spans="1:4" ht="12.75">
      <c r="A1688" s="173">
        <v>13180088</v>
      </c>
      <c r="B1688" t="s">
        <v>399</v>
      </c>
      <c r="C1688" t="s">
        <v>1154</v>
      </c>
      <c r="D1688" t="s">
        <v>2045</v>
      </c>
    </row>
    <row r="1689" spans="1:4" ht="12.75">
      <c r="A1689" s="173">
        <v>13180095</v>
      </c>
      <c r="B1689" t="s">
        <v>400</v>
      </c>
      <c r="C1689" t="s">
        <v>1431</v>
      </c>
      <c r="D1689" t="s">
        <v>2045</v>
      </c>
    </row>
    <row r="1690" spans="1:4" ht="12.75">
      <c r="A1690" s="173">
        <v>13180096</v>
      </c>
      <c r="B1690" t="s">
        <v>1410</v>
      </c>
      <c r="C1690" t="s">
        <v>1099</v>
      </c>
      <c r="D1690" t="s">
        <v>2045</v>
      </c>
    </row>
    <row r="1691" spans="1:4" ht="12.75">
      <c r="A1691" s="173">
        <v>13180097</v>
      </c>
      <c r="B1691" t="s">
        <v>399</v>
      </c>
      <c r="C1691" t="s">
        <v>1373</v>
      </c>
      <c r="D1691" t="s">
        <v>2045</v>
      </c>
    </row>
    <row r="1692" spans="1:4" ht="12.75">
      <c r="A1692" s="173">
        <v>13180098</v>
      </c>
      <c r="B1692" t="s">
        <v>241</v>
      </c>
      <c r="C1692" t="s">
        <v>1104</v>
      </c>
      <c r="D1692" t="s">
        <v>2045</v>
      </c>
    </row>
    <row r="1693" spans="1:4" ht="12.75">
      <c r="A1693" s="173">
        <v>13180100</v>
      </c>
      <c r="B1693" t="s">
        <v>401</v>
      </c>
      <c r="C1693" t="s">
        <v>1395</v>
      </c>
      <c r="D1693" t="s">
        <v>2045</v>
      </c>
    </row>
    <row r="1694" spans="1:4" ht="12.75">
      <c r="A1694" s="173">
        <v>13180105</v>
      </c>
      <c r="B1694" t="s">
        <v>191</v>
      </c>
      <c r="C1694" t="s">
        <v>1102</v>
      </c>
      <c r="D1694" t="s">
        <v>2045</v>
      </c>
    </row>
    <row r="1695" spans="1:4" ht="12.75">
      <c r="A1695" s="173">
        <v>13190001</v>
      </c>
      <c r="B1695" t="s">
        <v>402</v>
      </c>
      <c r="C1695" t="s">
        <v>403</v>
      </c>
      <c r="D1695" t="s">
        <v>1023</v>
      </c>
    </row>
    <row r="1696" spans="1:4" ht="12.75">
      <c r="A1696" s="173">
        <v>13190002</v>
      </c>
      <c r="B1696" t="s">
        <v>404</v>
      </c>
      <c r="C1696" t="s">
        <v>1114</v>
      </c>
      <c r="D1696" t="s">
        <v>1023</v>
      </c>
    </row>
    <row r="1697" spans="1:4" ht="12.75">
      <c r="A1697" s="173">
        <v>13190003</v>
      </c>
      <c r="B1697" t="s">
        <v>405</v>
      </c>
      <c r="C1697" t="s">
        <v>1813</v>
      </c>
      <c r="D1697" t="s">
        <v>1023</v>
      </c>
    </row>
    <row r="1698" spans="1:4" ht="12.75">
      <c r="A1698" s="173">
        <v>13190004</v>
      </c>
      <c r="B1698" t="s">
        <v>406</v>
      </c>
      <c r="C1698" t="s">
        <v>1104</v>
      </c>
      <c r="D1698" t="s">
        <v>1023</v>
      </c>
    </row>
    <row r="1699" spans="1:4" ht="12.75">
      <c r="A1699" s="173">
        <v>13190005</v>
      </c>
      <c r="B1699" t="s">
        <v>407</v>
      </c>
      <c r="C1699" t="s">
        <v>1528</v>
      </c>
      <c r="D1699" t="s">
        <v>1023</v>
      </c>
    </row>
    <row r="1700" spans="1:4" ht="12.75">
      <c r="A1700" s="173">
        <v>13190006</v>
      </c>
      <c r="B1700" t="s">
        <v>408</v>
      </c>
      <c r="C1700" t="s">
        <v>1568</v>
      </c>
      <c r="D1700" t="s">
        <v>1023</v>
      </c>
    </row>
    <row r="1701" spans="1:4" ht="12.75">
      <c r="A1701" s="173">
        <v>13190007</v>
      </c>
      <c r="B1701" t="s">
        <v>405</v>
      </c>
      <c r="C1701" t="s">
        <v>1293</v>
      </c>
      <c r="D1701" t="s">
        <v>1023</v>
      </c>
    </row>
    <row r="1702" spans="1:4" ht="12.75">
      <c r="A1702" s="173">
        <v>13190008</v>
      </c>
      <c r="B1702" t="s">
        <v>42</v>
      </c>
      <c r="C1702" t="s">
        <v>2039</v>
      </c>
      <c r="D1702" t="s">
        <v>1023</v>
      </c>
    </row>
    <row r="1703" spans="1:4" ht="12.75">
      <c r="A1703" s="173">
        <v>13190009</v>
      </c>
      <c r="B1703" t="s">
        <v>1322</v>
      </c>
      <c r="C1703" t="s">
        <v>1219</v>
      </c>
      <c r="D1703" t="s">
        <v>1023</v>
      </c>
    </row>
    <row r="1704" spans="1:4" ht="12.75">
      <c r="A1704" s="173">
        <v>13190010</v>
      </c>
      <c r="B1704" t="s">
        <v>42</v>
      </c>
      <c r="C1704" t="s">
        <v>409</v>
      </c>
      <c r="D1704" t="s">
        <v>1023</v>
      </c>
    </row>
    <row r="1705" spans="1:4" ht="12.75">
      <c r="A1705" s="173">
        <v>13190011</v>
      </c>
      <c r="B1705" t="s">
        <v>892</v>
      </c>
      <c r="C1705" t="s">
        <v>410</v>
      </c>
      <c r="D1705" t="s">
        <v>1023</v>
      </c>
    </row>
    <row r="1706" spans="1:4" ht="12.75">
      <c r="A1706" s="173">
        <v>13190012</v>
      </c>
      <c r="B1706" t="s">
        <v>411</v>
      </c>
      <c r="C1706" t="s">
        <v>1371</v>
      </c>
      <c r="D1706" t="s">
        <v>1023</v>
      </c>
    </row>
    <row r="1707" spans="1:4" ht="12.75">
      <c r="A1707" s="173">
        <v>13190013</v>
      </c>
      <c r="B1707" t="s">
        <v>412</v>
      </c>
      <c r="C1707" t="s">
        <v>1216</v>
      </c>
      <c r="D1707" t="s">
        <v>1023</v>
      </c>
    </row>
    <row r="1708" spans="1:4" ht="12.75">
      <c r="A1708" s="173">
        <v>13190014</v>
      </c>
      <c r="B1708" t="s">
        <v>413</v>
      </c>
      <c r="C1708" t="s">
        <v>414</v>
      </c>
      <c r="D1708" t="s">
        <v>1023</v>
      </c>
    </row>
    <row r="1709" spans="1:4" ht="12.75">
      <c r="A1709" s="173">
        <v>13190016</v>
      </c>
      <c r="B1709" t="s">
        <v>415</v>
      </c>
      <c r="C1709" t="s">
        <v>1615</v>
      </c>
      <c r="D1709" t="s">
        <v>1023</v>
      </c>
    </row>
    <row r="1710" spans="1:4" ht="12.75">
      <c r="A1710" s="173">
        <v>13190018</v>
      </c>
      <c r="B1710" t="s">
        <v>416</v>
      </c>
      <c r="C1710" t="s">
        <v>2044</v>
      </c>
      <c r="D1710" t="s">
        <v>1023</v>
      </c>
    </row>
    <row r="1711" spans="1:4" ht="12.75">
      <c r="A1711" s="173">
        <v>13190021</v>
      </c>
      <c r="B1711" t="s">
        <v>417</v>
      </c>
      <c r="C1711" t="s">
        <v>1385</v>
      </c>
      <c r="D1711" t="s">
        <v>1023</v>
      </c>
    </row>
    <row r="1712" spans="1:4" ht="12.75">
      <c r="A1712" s="173">
        <v>13190023</v>
      </c>
      <c r="B1712" t="s">
        <v>418</v>
      </c>
      <c r="C1712" t="s">
        <v>1889</v>
      </c>
      <c r="D1712" t="s">
        <v>1023</v>
      </c>
    </row>
    <row r="1713" spans="1:4" ht="12.75">
      <c r="A1713" s="173">
        <v>13190024</v>
      </c>
      <c r="B1713" t="s">
        <v>419</v>
      </c>
      <c r="C1713" t="s">
        <v>1662</v>
      </c>
      <c r="D1713" t="s">
        <v>1023</v>
      </c>
    </row>
    <row r="1714" spans="1:4" ht="12.75">
      <c r="A1714" s="173">
        <v>13190025</v>
      </c>
      <c r="B1714" t="s">
        <v>420</v>
      </c>
      <c r="C1714" t="s">
        <v>1225</v>
      </c>
      <c r="D1714" t="s">
        <v>1023</v>
      </c>
    </row>
    <row r="1715" spans="1:4" ht="12.75">
      <c r="A1715" s="173">
        <v>13190026</v>
      </c>
      <c r="B1715" t="s">
        <v>421</v>
      </c>
      <c r="C1715" t="s">
        <v>1104</v>
      </c>
      <c r="D1715" t="s">
        <v>1023</v>
      </c>
    </row>
    <row r="1716" spans="1:4" ht="12.75">
      <c r="A1716" s="173">
        <v>13190028</v>
      </c>
      <c r="B1716" t="s">
        <v>422</v>
      </c>
      <c r="C1716" t="s">
        <v>1776</v>
      </c>
      <c r="D1716" t="s">
        <v>1023</v>
      </c>
    </row>
    <row r="1717" spans="1:4" ht="12.75">
      <c r="A1717" s="173">
        <v>13190029</v>
      </c>
      <c r="B1717" t="s">
        <v>423</v>
      </c>
      <c r="C1717" t="s">
        <v>424</v>
      </c>
      <c r="D1717" t="s">
        <v>1023</v>
      </c>
    </row>
    <row r="1718" spans="1:4" ht="12.75">
      <c r="A1718" s="173">
        <v>13190030</v>
      </c>
      <c r="B1718" t="s">
        <v>425</v>
      </c>
      <c r="C1718" t="s">
        <v>426</v>
      </c>
      <c r="D1718" t="s">
        <v>1023</v>
      </c>
    </row>
    <row r="1719" spans="1:4" ht="12.75">
      <c r="A1719" s="173">
        <v>13190031</v>
      </c>
      <c r="B1719" t="s">
        <v>241</v>
      </c>
      <c r="C1719" t="s">
        <v>1576</v>
      </c>
      <c r="D1719" t="s">
        <v>1023</v>
      </c>
    </row>
    <row r="1720" spans="1:4" ht="12.75">
      <c r="A1720" s="173">
        <v>13190033</v>
      </c>
      <c r="B1720" t="s">
        <v>427</v>
      </c>
      <c r="C1720" t="s">
        <v>1118</v>
      </c>
      <c r="D1720" t="s">
        <v>1023</v>
      </c>
    </row>
    <row r="1721" spans="1:4" ht="12.75">
      <c r="A1721" s="173">
        <v>13190034</v>
      </c>
      <c r="B1721" t="s">
        <v>418</v>
      </c>
      <c r="C1721" t="s">
        <v>1409</v>
      </c>
      <c r="D1721" t="s">
        <v>1023</v>
      </c>
    </row>
    <row r="1722" spans="1:4" ht="12.75">
      <c r="A1722" s="173">
        <v>13190035</v>
      </c>
      <c r="B1722" t="s">
        <v>422</v>
      </c>
      <c r="C1722" t="s">
        <v>2007</v>
      </c>
      <c r="D1722" t="s">
        <v>1023</v>
      </c>
    </row>
    <row r="1723" spans="1:4" ht="12.75">
      <c r="A1723" s="173">
        <v>13190036</v>
      </c>
      <c r="B1723" t="s">
        <v>428</v>
      </c>
      <c r="C1723" t="s">
        <v>1251</v>
      </c>
      <c r="D1723" t="s">
        <v>1023</v>
      </c>
    </row>
    <row r="1724" spans="1:4" ht="12.75">
      <c r="A1724" s="173">
        <v>13190039</v>
      </c>
      <c r="B1724" t="s">
        <v>1820</v>
      </c>
      <c r="C1724" t="s">
        <v>1600</v>
      </c>
      <c r="D1724" t="s">
        <v>1023</v>
      </c>
    </row>
    <row r="1725" spans="1:4" ht="12.75">
      <c r="A1725" s="173">
        <v>13190044</v>
      </c>
      <c r="B1725" t="s">
        <v>429</v>
      </c>
      <c r="C1725" t="s">
        <v>1216</v>
      </c>
      <c r="D1725" t="s">
        <v>1023</v>
      </c>
    </row>
    <row r="1726" spans="1:4" ht="12.75">
      <c r="A1726" s="173">
        <v>13190048</v>
      </c>
      <c r="B1726" t="s">
        <v>417</v>
      </c>
      <c r="C1726" t="s">
        <v>1149</v>
      </c>
      <c r="D1726" t="s">
        <v>1023</v>
      </c>
    </row>
    <row r="1727" spans="1:4" ht="12.75">
      <c r="A1727" s="173">
        <v>13190052</v>
      </c>
      <c r="B1727" t="s">
        <v>430</v>
      </c>
      <c r="C1727" t="s">
        <v>1381</v>
      </c>
      <c r="D1727" t="s">
        <v>1023</v>
      </c>
    </row>
    <row r="1728" spans="1:4" ht="12.75">
      <c r="A1728" s="173">
        <v>13190063</v>
      </c>
      <c r="B1728" t="s">
        <v>431</v>
      </c>
      <c r="C1728" t="s">
        <v>1149</v>
      </c>
      <c r="D1728" t="s">
        <v>1023</v>
      </c>
    </row>
    <row r="1729" spans="1:4" ht="12.75">
      <c r="A1729" s="173">
        <v>13190064</v>
      </c>
      <c r="B1729" t="s">
        <v>165</v>
      </c>
      <c r="C1729" t="s">
        <v>432</v>
      </c>
      <c r="D1729" t="s">
        <v>1023</v>
      </c>
    </row>
    <row r="1730" spans="1:4" ht="12.75">
      <c r="A1730" s="173">
        <v>13190071</v>
      </c>
      <c r="B1730" t="s">
        <v>405</v>
      </c>
      <c r="C1730" t="s">
        <v>852</v>
      </c>
      <c r="D1730" t="s">
        <v>1023</v>
      </c>
    </row>
    <row r="1731" spans="1:4" ht="12.75">
      <c r="A1731" s="173">
        <v>13190076</v>
      </c>
      <c r="B1731" t="s">
        <v>433</v>
      </c>
      <c r="C1731" t="s">
        <v>1841</v>
      </c>
      <c r="D1731" t="s">
        <v>1023</v>
      </c>
    </row>
    <row r="1732" spans="1:4" ht="12.75">
      <c r="A1732" s="173">
        <v>13190096</v>
      </c>
      <c r="B1732" t="s">
        <v>434</v>
      </c>
      <c r="C1732" t="s">
        <v>1195</v>
      </c>
      <c r="D1732" t="s">
        <v>1023</v>
      </c>
    </row>
    <row r="1733" spans="1:4" ht="12.75">
      <c r="A1733" s="173">
        <v>13190105</v>
      </c>
      <c r="B1733" t="s">
        <v>165</v>
      </c>
      <c r="C1733" t="s">
        <v>1195</v>
      </c>
      <c r="D1733" t="s">
        <v>1023</v>
      </c>
    </row>
    <row r="1734" spans="1:4" ht="12.75">
      <c r="A1734" s="173">
        <v>13190119</v>
      </c>
      <c r="B1734" t="s">
        <v>435</v>
      </c>
      <c r="C1734" t="s">
        <v>1273</v>
      </c>
      <c r="D1734" t="s">
        <v>1023</v>
      </c>
    </row>
    <row r="1735" spans="1:4" ht="12.75">
      <c r="A1735" s="173">
        <v>13190143</v>
      </c>
      <c r="B1735" t="s">
        <v>42</v>
      </c>
      <c r="C1735" t="s">
        <v>1108</v>
      </c>
      <c r="D1735" t="s">
        <v>1023</v>
      </c>
    </row>
    <row r="1736" spans="1:4" ht="12.75">
      <c r="A1736" s="173">
        <v>13190145</v>
      </c>
      <c r="B1736" t="s">
        <v>380</v>
      </c>
      <c r="C1736" t="s">
        <v>1195</v>
      </c>
      <c r="D1736" t="s">
        <v>1023</v>
      </c>
    </row>
    <row r="1737" spans="1:4" ht="12.75">
      <c r="A1737" s="173">
        <v>13190169</v>
      </c>
      <c r="B1737" t="s">
        <v>436</v>
      </c>
      <c r="C1737" t="s">
        <v>1114</v>
      </c>
      <c r="D1737" t="s">
        <v>1023</v>
      </c>
    </row>
    <row r="1738" spans="1:4" ht="12.75">
      <c r="A1738" s="173">
        <v>13190170</v>
      </c>
      <c r="B1738" t="s">
        <v>437</v>
      </c>
      <c r="C1738" t="s">
        <v>1294</v>
      </c>
      <c r="D1738" t="s">
        <v>1023</v>
      </c>
    </row>
    <row r="1739" spans="1:4" ht="12.75">
      <c r="A1739" s="173">
        <v>13190171</v>
      </c>
      <c r="B1739" t="s">
        <v>1746</v>
      </c>
      <c r="C1739" t="s">
        <v>1292</v>
      </c>
      <c r="D1739" t="s">
        <v>1023</v>
      </c>
    </row>
    <row r="1740" spans="1:4" ht="12.75">
      <c r="A1740" s="173">
        <v>13190172</v>
      </c>
      <c r="B1740" t="s">
        <v>438</v>
      </c>
      <c r="C1740" t="s">
        <v>1251</v>
      </c>
      <c r="D1740" t="s">
        <v>1023</v>
      </c>
    </row>
    <row r="1741" spans="1:4" ht="12.75">
      <c r="A1741" s="173">
        <v>13190197</v>
      </c>
      <c r="B1741" t="s">
        <v>868</v>
      </c>
      <c r="C1741" t="s">
        <v>1373</v>
      </c>
      <c r="D1741" t="s">
        <v>1023</v>
      </c>
    </row>
    <row r="1742" spans="1:4" ht="12.75">
      <c r="A1742" s="173">
        <v>13190199</v>
      </c>
      <c r="B1742" t="s">
        <v>868</v>
      </c>
      <c r="C1742" t="s">
        <v>1269</v>
      </c>
      <c r="D1742" t="s">
        <v>1023</v>
      </c>
    </row>
    <row r="1743" spans="1:4" ht="12.75">
      <c r="A1743" s="173">
        <v>13190200</v>
      </c>
      <c r="B1743" t="s">
        <v>868</v>
      </c>
      <c r="C1743" t="s">
        <v>1150</v>
      </c>
      <c r="D1743" t="s">
        <v>1023</v>
      </c>
    </row>
    <row r="1744" spans="1:4" ht="12.75">
      <c r="A1744" s="173">
        <v>13190216</v>
      </c>
      <c r="B1744" t="s">
        <v>439</v>
      </c>
      <c r="C1744" t="s">
        <v>1150</v>
      </c>
      <c r="D1744" t="s">
        <v>1023</v>
      </c>
    </row>
    <row r="1745" spans="1:4" ht="12.75">
      <c r="A1745" s="173">
        <v>13190232</v>
      </c>
      <c r="B1745" t="s">
        <v>440</v>
      </c>
      <c r="C1745" t="s">
        <v>1409</v>
      </c>
      <c r="D1745" t="s">
        <v>1023</v>
      </c>
    </row>
    <row r="1746" spans="1:4" ht="12.75">
      <c r="A1746" s="173">
        <v>13190249</v>
      </c>
      <c r="B1746" t="s">
        <v>892</v>
      </c>
      <c r="C1746" t="s">
        <v>190</v>
      </c>
      <c r="D1746" t="s">
        <v>1023</v>
      </c>
    </row>
    <row r="1747" spans="1:4" ht="12.75">
      <c r="A1747" s="173">
        <v>13190290</v>
      </c>
      <c r="B1747" t="s">
        <v>441</v>
      </c>
      <c r="C1747" t="s">
        <v>1395</v>
      </c>
      <c r="D1747" t="s">
        <v>1023</v>
      </c>
    </row>
    <row r="1748" spans="1:4" ht="12.75">
      <c r="A1748" s="173">
        <v>13190299</v>
      </c>
      <c r="B1748" t="s">
        <v>1820</v>
      </c>
      <c r="C1748" t="s">
        <v>1114</v>
      </c>
      <c r="D1748" t="s">
        <v>1023</v>
      </c>
    </row>
    <row r="1749" spans="1:4" ht="12.75">
      <c r="A1749" s="173">
        <v>13190318</v>
      </c>
      <c r="B1749" t="s">
        <v>442</v>
      </c>
      <c r="C1749" t="s">
        <v>1313</v>
      </c>
      <c r="D1749" t="s">
        <v>1023</v>
      </c>
    </row>
    <row r="1750" spans="1:4" ht="12.75">
      <c r="A1750" s="173">
        <v>13190319</v>
      </c>
      <c r="B1750" t="s">
        <v>442</v>
      </c>
      <c r="C1750" t="s">
        <v>853</v>
      </c>
      <c r="D1750" t="s">
        <v>1023</v>
      </c>
    </row>
    <row r="1751" spans="1:4" ht="12.75">
      <c r="A1751" s="173">
        <v>13190328</v>
      </c>
      <c r="B1751" t="s">
        <v>443</v>
      </c>
      <c r="C1751" t="s">
        <v>444</v>
      </c>
      <c r="D1751" t="s">
        <v>1023</v>
      </c>
    </row>
    <row r="1752" spans="1:4" ht="12.75">
      <c r="A1752" s="173">
        <v>13190339</v>
      </c>
      <c r="B1752" t="s">
        <v>445</v>
      </c>
      <c r="C1752" t="s">
        <v>1367</v>
      </c>
      <c r="D1752" t="s">
        <v>1023</v>
      </c>
    </row>
    <row r="1753" spans="1:4" ht="12.75">
      <c r="A1753" s="173">
        <v>13190341</v>
      </c>
      <c r="B1753" t="s">
        <v>445</v>
      </c>
      <c r="C1753" t="s">
        <v>1150</v>
      </c>
      <c r="D1753" t="s">
        <v>1023</v>
      </c>
    </row>
    <row r="1754" spans="1:4" ht="12.75">
      <c r="A1754" s="173">
        <v>13190359</v>
      </c>
      <c r="B1754" t="s">
        <v>446</v>
      </c>
      <c r="C1754" t="s">
        <v>1535</v>
      </c>
      <c r="D1754" t="s">
        <v>1023</v>
      </c>
    </row>
    <row r="1755" spans="1:4" ht="12.75">
      <c r="A1755" s="173">
        <v>13190424</v>
      </c>
      <c r="B1755" t="s">
        <v>447</v>
      </c>
      <c r="C1755" t="s">
        <v>448</v>
      </c>
      <c r="D1755" t="s">
        <v>1023</v>
      </c>
    </row>
    <row r="1756" spans="1:4" ht="12.75">
      <c r="A1756" s="173">
        <v>13190428</v>
      </c>
      <c r="B1756" t="s">
        <v>449</v>
      </c>
      <c r="C1756" t="s">
        <v>1280</v>
      </c>
      <c r="D1756" t="s">
        <v>1023</v>
      </c>
    </row>
    <row r="1757" spans="1:4" ht="12.75">
      <c r="A1757" s="173">
        <v>13190431</v>
      </c>
      <c r="B1757" t="s">
        <v>450</v>
      </c>
      <c r="C1757" t="s">
        <v>1187</v>
      </c>
      <c r="D1757" t="s">
        <v>1023</v>
      </c>
    </row>
    <row r="1758" spans="1:4" ht="12.75">
      <c r="A1758" s="173">
        <v>13190433</v>
      </c>
      <c r="B1758" t="s">
        <v>451</v>
      </c>
      <c r="C1758" t="s">
        <v>1633</v>
      </c>
      <c r="D1758" t="s">
        <v>1023</v>
      </c>
    </row>
    <row r="1759" spans="1:4" ht="12.75">
      <c r="A1759" s="173">
        <v>13190434</v>
      </c>
      <c r="B1759" t="s">
        <v>87</v>
      </c>
      <c r="C1759" t="s">
        <v>1269</v>
      </c>
      <c r="D1759" t="s">
        <v>1023</v>
      </c>
    </row>
    <row r="1760" spans="1:4" ht="12.75">
      <c r="A1760" s="173">
        <v>13190437</v>
      </c>
      <c r="B1760" t="s">
        <v>1252</v>
      </c>
      <c r="C1760" t="s">
        <v>1269</v>
      </c>
      <c r="D1760" t="s">
        <v>1023</v>
      </c>
    </row>
    <row r="1761" spans="1:4" ht="12.75">
      <c r="A1761" s="173">
        <v>13190457</v>
      </c>
      <c r="B1761" t="s">
        <v>452</v>
      </c>
      <c r="C1761" t="s">
        <v>392</v>
      </c>
      <c r="D1761" t="s">
        <v>1023</v>
      </c>
    </row>
    <row r="1762" spans="1:4" ht="12.75">
      <c r="A1762" s="173">
        <v>13190462</v>
      </c>
      <c r="B1762" t="s">
        <v>1706</v>
      </c>
      <c r="C1762" t="s">
        <v>1292</v>
      </c>
      <c r="D1762" t="s">
        <v>1023</v>
      </c>
    </row>
    <row r="1763" spans="1:4" ht="12.75">
      <c r="A1763" s="173">
        <v>13190464</v>
      </c>
      <c r="B1763" t="s">
        <v>1564</v>
      </c>
      <c r="C1763" t="s">
        <v>1371</v>
      </c>
      <c r="D1763" t="s">
        <v>1023</v>
      </c>
    </row>
    <row r="1764" spans="1:4" ht="12.75">
      <c r="A1764" s="173">
        <v>13190478</v>
      </c>
      <c r="B1764" t="s">
        <v>1820</v>
      </c>
      <c r="C1764" t="s">
        <v>1110</v>
      </c>
      <c r="D1764" t="s">
        <v>1023</v>
      </c>
    </row>
    <row r="1765" spans="1:4" ht="12.75">
      <c r="A1765" s="173">
        <v>13190483</v>
      </c>
      <c r="B1765" t="s">
        <v>453</v>
      </c>
      <c r="C1765" t="s">
        <v>1786</v>
      </c>
      <c r="D1765" t="s">
        <v>1023</v>
      </c>
    </row>
    <row r="1766" spans="1:4" ht="12.75">
      <c r="A1766" s="173">
        <v>13190485</v>
      </c>
      <c r="B1766" t="s">
        <v>454</v>
      </c>
      <c r="C1766" t="s">
        <v>455</v>
      </c>
      <c r="D1766" t="s">
        <v>1023</v>
      </c>
    </row>
    <row r="1767" spans="1:4" ht="12.75">
      <c r="A1767" s="173">
        <v>13190486</v>
      </c>
      <c r="B1767" t="s">
        <v>1139</v>
      </c>
      <c r="C1767" t="s">
        <v>1975</v>
      </c>
      <c r="D1767" t="s">
        <v>1023</v>
      </c>
    </row>
    <row r="1768" spans="1:4" ht="12.75">
      <c r="A1768" s="173">
        <v>13190497</v>
      </c>
      <c r="B1768" t="s">
        <v>1322</v>
      </c>
      <c r="C1768" t="s">
        <v>1477</v>
      </c>
      <c r="D1768" t="s">
        <v>1023</v>
      </c>
    </row>
    <row r="1769" spans="1:4" ht="12.75">
      <c r="A1769" s="173">
        <v>13190504</v>
      </c>
      <c r="B1769" t="s">
        <v>456</v>
      </c>
      <c r="C1769" t="s">
        <v>1234</v>
      </c>
      <c r="D1769" t="s">
        <v>1023</v>
      </c>
    </row>
    <row r="1770" spans="1:4" ht="12.75">
      <c r="A1770" s="173">
        <v>13200001</v>
      </c>
      <c r="B1770" t="s">
        <v>457</v>
      </c>
      <c r="C1770" t="s">
        <v>1120</v>
      </c>
      <c r="D1770" t="s">
        <v>2052</v>
      </c>
    </row>
    <row r="1771" spans="1:4" ht="12.75">
      <c r="A1771" s="173">
        <v>13200003</v>
      </c>
      <c r="B1771" t="s">
        <v>458</v>
      </c>
      <c r="C1771" t="s">
        <v>1271</v>
      </c>
      <c r="D1771" t="s">
        <v>2052</v>
      </c>
    </row>
    <row r="1772" spans="1:4" ht="12.75">
      <c r="A1772" s="173">
        <v>13200004</v>
      </c>
      <c r="B1772" t="s">
        <v>459</v>
      </c>
      <c r="C1772" t="s">
        <v>1219</v>
      </c>
      <c r="D1772" t="s">
        <v>2052</v>
      </c>
    </row>
    <row r="1773" spans="1:4" ht="12.75">
      <c r="A1773" s="173">
        <v>13200005</v>
      </c>
      <c r="B1773" t="s">
        <v>460</v>
      </c>
      <c r="C1773" t="s">
        <v>461</v>
      </c>
      <c r="D1773" t="s">
        <v>2052</v>
      </c>
    </row>
    <row r="1774" spans="1:4" ht="12.75">
      <c r="A1774" s="173">
        <v>13200006</v>
      </c>
      <c r="B1774" t="s">
        <v>462</v>
      </c>
      <c r="C1774" t="s">
        <v>1282</v>
      </c>
      <c r="D1774" t="s">
        <v>2052</v>
      </c>
    </row>
    <row r="1775" spans="1:4" ht="12.75">
      <c r="A1775" s="173">
        <v>13200007</v>
      </c>
      <c r="B1775" t="s">
        <v>463</v>
      </c>
      <c r="C1775" t="s">
        <v>854</v>
      </c>
      <c r="D1775" t="s">
        <v>2052</v>
      </c>
    </row>
    <row r="1776" spans="1:4" ht="12.75">
      <c r="A1776" s="173">
        <v>13200008</v>
      </c>
      <c r="B1776" t="s">
        <v>464</v>
      </c>
      <c r="C1776" t="s">
        <v>1528</v>
      </c>
      <c r="D1776" t="s">
        <v>2052</v>
      </c>
    </row>
    <row r="1777" spans="1:4" ht="12.75">
      <c r="A1777" s="173">
        <v>13200009</v>
      </c>
      <c r="B1777" t="s">
        <v>465</v>
      </c>
      <c r="C1777" t="s">
        <v>466</v>
      </c>
      <c r="D1777" t="s">
        <v>2052</v>
      </c>
    </row>
    <row r="1778" spans="1:4" ht="12.75">
      <c r="A1778" s="173">
        <v>13200010</v>
      </c>
      <c r="B1778" t="s">
        <v>467</v>
      </c>
      <c r="C1778" t="s">
        <v>1162</v>
      </c>
      <c r="D1778" t="s">
        <v>2052</v>
      </c>
    </row>
    <row r="1779" spans="1:4" ht="12.75">
      <c r="A1779" s="173">
        <v>13200012</v>
      </c>
      <c r="B1779" t="s">
        <v>468</v>
      </c>
      <c r="C1779" t="s">
        <v>1239</v>
      </c>
      <c r="D1779" t="s">
        <v>2052</v>
      </c>
    </row>
    <row r="1780" spans="1:4" ht="12.75">
      <c r="A1780" s="173">
        <v>13200013</v>
      </c>
      <c r="B1780" t="s">
        <v>469</v>
      </c>
      <c r="C1780" t="s">
        <v>1807</v>
      </c>
      <c r="D1780" t="s">
        <v>2052</v>
      </c>
    </row>
    <row r="1781" spans="1:4" ht="12.75">
      <c r="A1781" s="173">
        <v>13200014</v>
      </c>
      <c r="B1781" t="s">
        <v>470</v>
      </c>
      <c r="C1781" t="s">
        <v>1329</v>
      </c>
      <c r="D1781" t="s">
        <v>2052</v>
      </c>
    </row>
    <row r="1782" spans="1:4" ht="12.75">
      <c r="A1782" s="173">
        <v>13200015</v>
      </c>
      <c r="B1782" t="s">
        <v>471</v>
      </c>
      <c r="C1782" t="s">
        <v>472</v>
      </c>
      <c r="D1782" t="s">
        <v>2052</v>
      </c>
    </row>
    <row r="1783" spans="1:4" ht="12.75">
      <c r="A1783" s="173">
        <v>13200016</v>
      </c>
      <c r="B1783" t="s">
        <v>473</v>
      </c>
      <c r="C1783" t="s">
        <v>1118</v>
      </c>
      <c r="D1783" t="s">
        <v>2052</v>
      </c>
    </row>
    <row r="1784" spans="1:4" ht="12.75">
      <c r="A1784" s="173">
        <v>13200019</v>
      </c>
      <c r="B1784" t="s">
        <v>474</v>
      </c>
      <c r="C1784" t="s">
        <v>1245</v>
      </c>
      <c r="D1784" t="s">
        <v>2052</v>
      </c>
    </row>
    <row r="1785" spans="1:4" ht="12.75">
      <c r="A1785" s="173">
        <v>13200020</v>
      </c>
      <c r="B1785" t="s">
        <v>471</v>
      </c>
      <c r="C1785" t="s">
        <v>1315</v>
      </c>
      <c r="D1785" t="s">
        <v>2052</v>
      </c>
    </row>
    <row r="1786" spans="1:4" ht="12.75">
      <c r="A1786" s="173">
        <v>13200021</v>
      </c>
      <c r="B1786" t="s">
        <v>475</v>
      </c>
      <c r="C1786" t="s">
        <v>1146</v>
      </c>
      <c r="D1786" t="s">
        <v>2052</v>
      </c>
    </row>
    <row r="1787" spans="1:4" ht="12.75">
      <c r="A1787" s="173">
        <v>13200022</v>
      </c>
      <c r="B1787" t="s">
        <v>227</v>
      </c>
      <c r="C1787" t="s">
        <v>476</v>
      </c>
      <c r="D1787" t="s">
        <v>2052</v>
      </c>
    </row>
    <row r="1788" spans="1:4" ht="12.75">
      <c r="A1788" s="173">
        <v>13200023</v>
      </c>
      <c r="B1788" t="s">
        <v>477</v>
      </c>
      <c r="C1788" t="s">
        <v>1216</v>
      </c>
      <c r="D1788" t="s">
        <v>2052</v>
      </c>
    </row>
    <row r="1789" spans="1:4" ht="12.75">
      <c r="A1789" s="173">
        <v>13200024</v>
      </c>
      <c r="B1789" t="s">
        <v>478</v>
      </c>
      <c r="C1789" t="s">
        <v>1609</v>
      </c>
      <c r="D1789" t="s">
        <v>2052</v>
      </c>
    </row>
    <row r="1790" spans="1:4" ht="12.75">
      <c r="A1790" s="173">
        <v>13200025</v>
      </c>
      <c r="B1790" t="s">
        <v>479</v>
      </c>
      <c r="C1790" t="s">
        <v>1095</v>
      </c>
      <c r="D1790" t="s">
        <v>2052</v>
      </c>
    </row>
    <row r="1791" spans="1:4" ht="12.75">
      <c r="A1791" s="173">
        <v>13200026</v>
      </c>
      <c r="B1791" t="s">
        <v>480</v>
      </c>
      <c r="C1791" t="s">
        <v>1157</v>
      </c>
      <c r="D1791" t="s">
        <v>2052</v>
      </c>
    </row>
    <row r="1792" spans="1:4" ht="12.75">
      <c r="A1792" s="173">
        <v>13200027</v>
      </c>
      <c r="B1792" t="s">
        <v>481</v>
      </c>
      <c r="C1792" t="s">
        <v>482</v>
      </c>
      <c r="D1792" t="s">
        <v>2052</v>
      </c>
    </row>
    <row r="1793" spans="1:4" ht="12.75">
      <c r="A1793" s="173">
        <v>13200028</v>
      </c>
      <c r="B1793" t="s">
        <v>483</v>
      </c>
      <c r="C1793" t="s">
        <v>1116</v>
      </c>
      <c r="D1793" t="s">
        <v>2052</v>
      </c>
    </row>
    <row r="1794" spans="1:4" ht="12.75">
      <c r="A1794" s="173">
        <v>13200029</v>
      </c>
      <c r="B1794" t="s">
        <v>484</v>
      </c>
      <c r="C1794" t="s">
        <v>2007</v>
      </c>
      <c r="D1794" t="s">
        <v>2052</v>
      </c>
    </row>
    <row r="1795" spans="1:4" ht="12.75">
      <c r="A1795" s="173">
        <v>13200030</v>
      </c>
      <c r="B1795" t="s">
        <v>485</v>
      </c>
      <c r="C1795" t="s">
        <v>1351</v>
      </c>
      <c r="D1795" t="s">
        <v>2052</v>
      </c>
    </row>
    <row r="1796" spans="1:4" ht="12.75">
      <c r="A1796" s="173">
        <v>13200031</v>
      </c>
      <c r="B1796" t="s">
        <v>486</v>
      </c>
      <c r="C1796" t="s">
        <v>1296</v>
      </c>
      <c r="D1796" t="s">
        <v>2052</v>
      </c>
    </row>
    <row r="1797" spans="1:4" ht="12.75">
      <c r="A1797" s="173">
        <v>13200032</v>
      </c>
      <c r="B1797" t="s">
        <v>487</v>
      </c>
      <c r="C1797" t="s">
        <v>1727</v>
      </c>
      <c r="D1797" t="s">
        <v>2052</v>
      </c>
    </row>
    <row r="1798" spans="1:4" ht="12.75">
      <c r="A1798" s="173">
        <v>13200033</v>
      </c>
      <c r="B1798" t="s">
        <v>488</v>
      </c>
      <c r="C1798" t="s">
        <v>1234</v>
      </c>
      <c r="D1798" t="s">
        <v>2052</v>
      </c>
    </row>
    <row r="1799" spans="1:4" ht="12.75">
      <c r="A1799" s="173">
        <v>13200034</v>
      </c>
      <c r="B1799" t="s">
        <v>489</v>
      </c>
      <c r="C1799" t="s">
        <v>1296</v>
      </c>
      <c r="D1799" t="s">
        <v>2052</v>
      </c>
    </row>
    <row r="1800" spans="1:4" ht="12.75">
      <c r="A1800" s="173">
        <v>13200035</v>
      </c>
      <c r="B1800" t="s">
        <v>893</v>
      </c>
      <c r="C1800" t="s">
        <v>1619</v>
      </c>
      <c r="D1800" t="s">
        <v>2052</v>
      </c>
    </row>
    <row r="1801" spans="1:4" ht="12.75">
      <c r="A1801" s="173">
        <v>13200036</v>
      </c>
      <c r="B1801" t="s">
        <v>490</v>
      </c>
      <c r="C1801" t="s">
        <v>1131</v>
      </c>
      <c r="D1801" t="s">
        <v>2052</v>
      </c>
    </row>
    <row r="1802" spans="1:4" ht="12.75">
      <c r="A1802" s="173">
        <v>13200037</v>
      </c>
      <c r="B1802" t="s">
        <v>137</v>
      </c>
      <c r="C1802" t="s">
        <v>491</v>
      </c>
      <c r="D1802" t="s">
        <v>2052</v>
      </c>
    </row>
    <row r="1803" spans="1:4" ht="12.75">
      <c r="A1803" s="173">
        <v>13200038</v>
      </c>
      <c r="B1803" t="s">
        <v>137</v>
      </c>
      <c r="C1803" t="s">
        <v>492</v>
      </c>
      <c r="D1803" t="s">
        <v>2052</v>
      </c>
    </row>
    <row r="1804" spans="1:4" ht="12.75">
      <c r="A1804" s="173">
        <v>13200040</v>
      </c>
      <c r="B1804" t="s">
        <v>1646</v>
      </c>
      <c r="C1804" t="s">
        <v>1195</v>
      </c>
      <c r="D1804" t="s">
        <v>2052</v>
      </c>
    </row>
    <row r="1805" spans="1:4" ht="12.75">
      <c r="A1805" s="173">
        <v>13200041</v>
      </c>
      <c r="B1805" t="s">
        <v>891</v>
      </c>
      <c r="C1805" t="s">
        <v>1219</v>
      </c>
      <c r="D1805" t="s">
        <v>2052</v>
      </c>
    </row>
    <row r="1806" spans="1:4" ht="12.75">
      <c r="A1806" s="173">
        <v>13200042</v>
      </c>
      <c r="B1806" t="s">
        <v>493</v>
      </c>
      <c r="C1806" t="s">
        <v>1271</v>
      </c>
      <c r="D1806" t="s">
        <v>2052</v>
      </c>
    </row>
    <row r="1807" spans="1:4" ht="12.75">
      <c r="A1807" s="173">
        <v>13200043</v>
      </c>
      <c r="B1807" t="s">
        <v>473</v>
      </c>
      <c r="C1807" t="s">
        <v>226</v>
      </c>
      <c r="D1807" t="s">
        <v>2052</v>
      </c>
    </row>
    <row r="1808" spans="1:4" ht="12.75">
      <c r="A1808" s="173">
        <v>13200044</v>
      </c>
      <c r="B1808" t="s">
        <v>494</v>
      </c>
      <c r="C1808" t="s">
        <v>1351</v>
      </c>
      <c r="D1808" t="s">
        <v>2052</v>
      </c>
    </row>
    <row r="1809" spans="1:4" ht="12.75">
      <c r="A1809" s="173">
        <v>13200045</v>
      </c>
      <c r="B1809" t="s">
        <v>1861</v>
      </c>
      <c r="C1809" t="s">
        <v>1199</v>
      </c>
      <c r="D1809" t="s">
        <v>2052</v>
      </c>
    </row>
    <row r="1810" spans="1:4" ht="12.75">
      <c r="A1810" s="173">
        <v>13200046</v>
      </c>
      <c r="B1810" t="s">
        <v>495</v>
      </c>
      <c r="C1810" t="s">
        <v>1975</v>
      </c>
      <c r="D1810" t="s">
        <v>2052</v>
      </c>
    </row>
    <row r="1811" spans="1:4" ht="12.75">
      <c r="A1811" s="173">
        <v>13200047</v>
      </c>
      <c r="B1811" t="s">
        <v>1843</v>
      </c>
      <c r="C1811" t="s">
        <v>1216</v>
      </c>
      <c r="D1811" t="s">
        <v>2052</v>
      </c>
    </row>
    <row r="1812" spans="1:4" ht="12.75">
      <c r="A1812" s="173">
        <v>13200048</v>
      </c>
      <c r="B1812" t="s">
        <v>496</v>
      </c>
      <c r="C1812" t="s">
        <v>1739</v>
      </c>
      <c r="D1812" t="s">
        <v>2052</v>
      </c>
    </row>
    <row r="1813" spans="1:4" ht="12.75">
      <c r="A1813" s="173">
        <v>13200049</v>
      </c>
      <c r="B1813" t="s">
        <v>497</v>
      </c>
      <c r="C1813" t="s">
        <v>498</v>
      </c>
      <c r="D1813" t="s">
        <v>2052</v>
      </c>
    </row>
    <row r="1814" spans="1:4" ht="12.75">
      <c r="A1814" s="173">
        <v>13200050</v>
      </c>
      <c r="B1814" t="s">
        <v>421</v>
      </c>
      <c r="C1814" t="s">
        <v>499</v>
      </c>
      <c r="D1814" t="s">
        <v>2052</v>
      </c>
    </row>
    <row r="1815" spans="1:4" ht="12.75">
      <c r="A1815" s="173">
        <v>13200051</v>
      </c>
      <c r="B1815" t="s">
        <v>474</v>
      </c>
      <c r="C1815" t="s">
        <v>500</v>
      </c>
      <c r="D1815" t="s">
        <v>2052</v>
      </c>
    </row>
    <row r="1816" spans="1:4" ht="12.75">
      <c r="A1816" s="173">
        <v>13200053</v>
      </c>
      <c r="B1816" t="s">
        <v>501</v>
      </c>
      <c r="C1816" t="s">
        <v>502</v>
      </c>
      <c r="D1816" t="s">
        <v>2052</v>
      </c>
    </row>
    <row r="1817" spans="1:4" ht="12.75">
      <c r="A1817" s="173">
        <v>13200054</v>
      </c>
      <c r="B1817" t="s">
        <v>503</v>
      </c>
      <c r="C1817" t="s">
        <v>1104</v>
      </c>
      <c r="D1817" t="s">
        <v>2052</v>
      </c>
    </row>
    <row r="1818" spans="1:4" ht="12.75">
      <c r="A1818" s="173">
        <v>13200055</v>
      </c>
      <c r="B1818" t="s">
        <v>504</v>
      </c>
      <c r="C1818" t="s">
        <v>1195</v>
      </c>
      <c r="D1818" t="s">
        <v>2052</v>
      </c>
    </row>
    <row r="1819" spans="1:4" ht="12.75">
      <c r="A1819" s="173">
        <v>13200056</v>
      </c>
      <c r="B1819" t="s">
        <v>505</v>
      </c>
      <c r="C1819" t="s">
        <v>890</v>
      </c>
      <c r="D1819" t="s">
        <v>2052</v>
      </c>
    </row>
    <row r="1820" spans="1:4" ht="12.75">
      <c r="A1820" s="173">
        <v>13200057</v>
      </c>
      <c r="B1820" t="s">
        <v>506</v>
      </c>
      <c r="C1820" t="s">
        <v>7</v>
      </c>
      <c r="D1820" t="s">
        <v>2052</v>
      </c>
    </row>
    <row r="1821" spans="1:4" ht="12.75">
      <c r="A1821" s="173">
        <v>13200058</v>
      </c>
      <c r="B1821" t="s">
        <v>229</v>
      </c>
      <c r="C1821" t="s">
        <v>1118</v>
      </c>
      <c r="D1821" t="s">
        <v>2052</v>
      </c>
    </row>
    <row r="1822" spans="1:4" ht="12.75">
      <c r="A1822" s="173">
        <v>13200059</v>
      </c>
      <c r="B1822" t="s">
        <v>507</v>
      </c>
      <c r="C1822" t="s">
        <v>1171</v>
      </c>
      <c r="D1822" t="s">
        <v>2052</v>
      </c>
    </row>
    <row r="1823" spans="1:4" ht="12.75">
      <c r="A1823" s="173">
        <v>13200060</v>
      </c>
      <c r="B1823" t="s">
        <v>855</v>
      </c>
      <c r="C1823" t="s">
        <v>1176</v>
      </c>
      <c r="D1823" t="s">
        <v>2052</v>
      </c>
    </row>
    <row r="1824" spans="1:4" ht="12.75">
      <c r="A1824" s="173">
        <v>13200061</v>
      </c>
      <c r="B1824" t="s">
        <v>508</v>
      </c>
      <c r="C1824" t="s">
        <v>1296</v>
      </c>
      <c r="D1824" t="s">
        <v>2052</v>
      </c>
    </row>
    <row r="1825" spans="1:4" ht="12.75">
      <c r="A1825" s="173">
        <v>13200062</v>
      </c>
      <c r="B1825" t="s">
        <v>508</v>
      </c>
      <c r="C1825" t="s">
        <v>1786</v>
      </c>
      <c r="D1825" t="s">
        <v>2052</v>
      </c>
    </row>
    <row r="1826" spans="1:4" ht="12.75">
      <c r="A1826" s="173">
        <v>13200063</v>
      </c>
      <c r="B1826" t="s">
        <v>509</v>
      </c>
      <c r="C1826" t="s">
        <v>1940</v>
      </c>
      <c r="D1826" t="s">
        <v>2052</v>
      </c>
    </row>
    <row r="1827" spans="1:4" ht="12.75">
      <c r="A1827" s="173">
        <v>13200064</v>
      </c>
      <c r="B1827" t="s">
        <v>510</v>
      </c>
      <c r="C1827" t="s">
        <v>215</v>
      </c>
      <c r="D1827" t="s">
        <v>2052</v>
      </c>
    </row>
    <row r="1828" spans="1:4" ht="12.75">
      <c r="A1828" s="173">
        <v>13200065</v>
      </c>
      <c r="B1828" t="s">
        <v>357</v>
      </c>
      <c r="C1828" t="s">
        <v>1409</v>
      </c>
      <c r="D1828" t="s">
        <v>2052</v>
      </c>
    </row>
    <row r="1829" spans="1:4" ht="12.75">
      <c r="A1829" s="173">
        <v>13200066</v>
      </c>
      <c r="B1829" t="s">
        <v>511</v>
      </c>
      <c r="C1829" t="s">
        <v>1118</v>
      </c>
      <c r="D1829" t="s">
        <v>2052</v>
      </c>
    </row>
    <row r="1830" spans="1:4" ht="12.75">
      <c r="A1830" s="173">
        <v>13200067</v>
      </c>
      <c r="B1830" t="s">
        <v>1730</v>
      </c>
      <c r="C1830" t="s">
        <v>1813</v>
      </c>
      <c r="D1830" t="s">
        <v>2052</v>
      </c>
    </row>
    <row r="1831" spans="1:4" ht="12.75">
      <c r="A1831" s="173">
        <v>13200068</v>
      </c>
      <c r="B1831" t="s">
        <v>1953</v>
      </c>
      <c r="C1831" t="s">
        <v>1609</v>
      </c>
      <c r="D1831" t="s">
        <v>2052</v>
      </c>
    </row>
    <row r="1832" spans="1:4" ht="12.75">
      <c r="A1832" s="173">
        <v>13200069</v>
      </c>
      <c r="B1832" t="s">
        <v>357</v>
      </c>
      <c r="C1832" t="s">
        <v>1387</v>
      </c>
      <c r="D1832" t="s">
        <v>2052</v>
      </c>
    </row>
    <row r="1833" spans="1:4" ht="12.75">
      <c r="A1833" s="173">
        <v>13200070</v>
      </c>
      <c r="B1833" t="s">
        <v>1937</v>
      </c>
      <c r="C1833" t="s">
        <v>1216</v>
      </c>
      <c r="D1833" t="s">
        <v>2052</v>
      </c>
    </row>
    <row r="1834" spans="1:4" ht="12.75">
      <c r="A1834" s="173">
        <v>13200071</v>
      </c>
      <c r="B1834" t="s">
        <v>512</v>
      </c>
      <c r="C1834" t="s">
        <v>1152</v>
      </c>
      <c r="D1834" t="s">
        <v>2052</v>
      </c>
    </row>
    <row r="1835" spans="1:4" ht="12.75">
      <c r="A1835" s="173">
        <v>13200072</v>
      </c>
      <c r="B1835" t="s">
        <v>1599</v>
      </c>
      <c r="C1835" t="s">
        <v>1265</v>
      </c>
      <c r="D1835" t="s">
        <v>2052</v>
      </c>
    </row>
    <row r="1836" spans="1:4" ht="12.75">
      <c r="A1836" s="173">
        <v>13200073</v>
      </c>
      <c r="B1836" t="s">
        <v>513</v>
      </c>
      <c r="C1836" t="s">
        <v>1813</v>
      </c>
      <c r="D1836" t="s">
        <v>2052</v>
      </c>
    </row>
    <row r="1837" spans="1:4" ht="12.75">
      <c r="A1837" s="173">
        <v>13200074</v>
      </c>
      <c r="B1837" t="s">
        <v>514</v>
      </c>
      <c r="C1837" t="s">
        <v>856</v>
      </c>
      <c r="D1837" t="s">
        <v>2052</v>
      </c>
    </row>
    <row r="1838" spans="1:4" ht="12.75">
      <c r="A1838" s="173">
        <v>13200075</v>
      </c>
      <c r="B1838" t="s">
        <v>1838</v>
      </c>
      <c r="C1838" t="s">
        <v>1203</v>
      </c>
      <c r="D1838" t="s">
        <v>2052</v>
      </c>
    </row>
    <row r="1839" spans="1:4" ht="12.75">
      <c r="A1839" s="173">
        <v>13200076</v>
      </c>
      <c r="B1839" t="s">
        <v>1871</v>
      </c>
      <c r="C1839" t="s">
        <v>263</v>
      </c>
      <c r="D1839" t="s">
        <v>2052</v>
      </c>
    </row>
    <row r="1840" spans="1:4" ht="12.75">
      <c r="A1840" s="173">
        <v>13200077</v>
      </c>
      <c r="B1840" t="s">
        <v>515</v>
      </c>
      <c r="C1840" t="s">
        <v>1195</v>
      </c>
      <c r="D1840" t="s">
        <v>2052</v>
      </c>
    </row>
    <row r="1841" spans="1:4" ht="12.75">
      <c r="A1841" s="173">
        <v>13200078</v>
      </c>
      <c r="B1841" t="s">
        <v>178</v>
      </c>
      <c r="C1841" t="s">
        <v>1912</v>
      </c>
      <c r="D1841" t="s">
        <v>2052</v>
      </c>
    </row>
    <row r="1842" spans="1:4" ht="12.75">
      <c r="A1842" s="173">
        <v>13200079</v>
      </c>
      <c r="B1842" t="s">
        <v>516</v>
      </c>
      <c r="C1842" t="s">
        <v>1108</v>
      </c>
      <c r="D1842" t="s">
        <v>2052</v>
      </c>
    </row>
    <row r="1843" spans="1:4" ht="12.75">
      <c r="A1843" s="173">
        <v>13200080</v>
      </c>
      <c r="B1843" t="s">
        <v>517</v>
      </c>
      <c r="C1843" t="s">
        <v>518</v>
      </c>
      <c r="D1843" t="s">
        <v>2052</v>
      </c>
    </row>
    <row r="1844" spans="1:4" ht="12.75">
      <c r="A1844" s="173">
        <v>13200081</v>
      </c>
      <c r="B1844" t="s">
        <v>519</v>
      </c>
      <c r="C1844" t="s">
        <v>1315</v>
      </c>
      <c r="D1844" t="s">
        <v>2052</v>
      </c>
    </row>
    <row r="1845" spans="1:4" ht="12.75">
      <c r="A1845" s="173">
        <v>13200082</v>
      </c>
      <c r="B1845" t="s">
        <v>520</v>
      </c>
      <c r="C1845" t="s">
        <v>2044</v>
      </c>
      <c r="D1845" t="s">
        <v>2052</v>
      </c>
    </row>
    <row r="1846" spans="1:4" ht="12.75">
      <c r="A1846" s="173">
        <v>13200083</v>
      </c>
      <c r="B1846" t="s">
        <v>521</v>
      </c>
      <c r="C1846" t="s">
        <v>1351</v>
      </c>
      <c r="D1846" t="s">
        <v>2052</v>
      </c>
    </row>
    <row r="1847" spans="1:4" ht="12.75">
      <c r="A1847" s="173">
        <v>13200084</v>
      </c>
      <c r="B1847" t="s">
        <v>522</v>
      </c>
      <c r="C1847" t="s">
        <v>1195</v>
      </c>
      <c r="D1847" t="s">
        <v>2052</v>
      </c>
    </row>
    <row r="1848" spans="1:4" ht="12.75">
      <c r="A1848" s="173">
        <v>13200085</v>
      </c>
      <c r="B1848" t="s">
        <v>1092</v>
      </c>
      <c r="C1848" t="s">
        <v>1326</v>
      </c>
      <c r="D1848" t="s">
        <v>2052</v>
      </c>
    </row>
    <row r="1849" spans="1:4" ht="12.75">
      <c r="A1849" s="173">
        <v>13200086</v>
      </c>
      <c r="B1849" t="s">
        <v>380</v>
      </c>
      <c r="C1849" t="s">
        <v>1195</v>
      </c>
      <c r="D1849" t="s">
        <v>2052</v>
      </c>
    </row>
    <row r="1850" spans="1:4" ht="12.75">
      <c r="A1850" s="173">
        <v>13200087</v>
      </c>
      <c r="B1850" t="s">
        <v>523</v>
      </c>
      <c r="C1850" t="s">
        <v>1199</v>
      </c>
      <c r="D1850" t="s">
        <v>2052</v>
      </c>
    </row>
    <row r="1851" spans="1:4" ht="12.75">
      <c r="A1851" s="173">
        <v>13200088</v>
      </c>
      <c r="B1851" t="s">
        <v>524</v>
      </c>
      <c r="C1851" t="s">
        <v>482</v>
      </c>
      <c r="D1851" t="s">
        <v>2052</v>
      </c>
    </row>
    <row r="1852" spans="1:4" ht="12.75">
      <c r="A1852" s="173">
        <v>13200089</v>
      </c>
      <c r="B1852" t="s">
        <v>525</v>
      </c>
      <c r="C1852" t="s">
        <v>1228</v>
      </c>
      <c r="D1852" t="s">
        <v>2052</v>
      </c>
    </row>
    <row r="1853" spans="1:4" ht="12.75">
      <c r="A1853" s="173">
        <v>13200090</v>
      </c>
      <c r="B1853" t="s">
        <v>526</v>
      </c>
      <c r="C1853" t="s">
        <v>527</v>
      </c>
      <c r="D1853" t="s">
        <v>2052</v>
      </c>
    </row>
    <row r="1854" spans="1:4" ht="12.75">
      <c r="A1854" s="173">
        <v>13200091</v>
      </c>
      <c r="B1854" t="s">
        <v>1268</v>
      </c>
      <c r="C1854" t="s">
        <v>1245</v>
      </c>
      <c r="D1854" t="s">
        <v>2052</v>
      </c>
    </row>
    <row r="1855" spans="1:4" ht="12.75">
      <c r="A1855" s="173">
        <v>13200092</v>
      </c>
      <c r="B1855" t="s">
        <v>528</v>
      </c>
      <c r="C1855" t="s">
        <v>498</v>
      </c>
      <c r="D1855" t="s">
        <v>2052</v>
      </c>
    </row>
    <row r="1856" spans="1:4" ht="12.75">
      <c r="A1856" s="173">
        <v>13200093</v>
      </c>
      <c r="B1856" t="s">
        <v>529</v>
      </c>
      <c r="C1856" t="s">
        <v>47</v>
      </c>
      <c r="D1856" t="s">
        <v>2052</v>
      </c>
    </row>
    <row r="1857" spans="1:4" ht="12.75">
      <c r="A1857" s="173">
        <v>13200094</v>
      </c>
      <c r="B1857" t="s">
        <v>530</v>
      </c>
      <c r="C1857" t="s">
        <v>531</v>
      </c>
      <c r="D1857" t="s">
        <v>2052</v>
      </c>
    </row>
    <row r="1858" spans="1:4" ht="12.75">
      <c r="A1858" s="173">
        <v>13200095</v>
      </c>
      <c r="B1858" t="s">
        <v>532</v>
      </c>
      <c r="C1858" t="s">
        <v>1296</v>
      </c>
      <c r="D1858" t="s">
        <v>2052</v>
      </c>
    </row>
    <row r="1859" spans="1:4" ht="12.75">
      <c r="A1859" s="173">
        <v>13200096</v>
      </c>
      <c r="B1859" t="s">
        <v>1247</v>
      </c>
      <c r="C1859" t="s">
        <v>1234</v>
      </c>
      <c r="D1859" t="s">
        <v>2052</v>
      </c>
    </row>
    <row r="1860" spans="1:4" ht="12.75">
      <c r="A1860" s="173">
        <v>13200097</v>
      </c>
      <c r="B1860" t="s">
        <v>533</v>
      </c>
      <c r="C1860" t="s">
        <v>534</v>
      </c>
      <c r="D1860" t="s">
        <v>2052</v>
      </c>
    </row>
    <row r="1861" spans="1:4" ht="12.75">
      <c r="A1861" s="173">
        <v>13200098</v>
      </c>
      <c r="B1861" t="s">
        <v>535</v>
      </c>
      <c r="C1861" t="s">
        <v>340</v>
      </c>
      <c r="D1861" t="s">
        <v>2052</v>
      </c>
    </row>
    <row r="1862" spans="1:4" ht="12.75">
      <c r="A1862" s="173">
        <v>13200099</v>
      </c>
      <c r="B1862" t="s">
        <v>536</v>
      </c>
      <c r="C1862" t="s">
        <v>1238</v>
      </c>
      <c r="D1862" t="s">
        <v>2052</v>
      </c>
    </row>
    <row r="1863" spans="1:4" ht="12.75">
      <c r="A1863" s="173">
        <v>13200100</v>
      </c>
      <c r="B1863" t="s">
        <v>471</v>
      </c>
      <c r="C1863" t="s">
        <v>1521</v>
      </c>
      <c r="D1863" t="s">
        <v>2052</v>
      </c>
    </row>
    <row r="1864" spans="1:4" ht="12.75">
      <c r="A1864" s="173">
        <v>13200101</v>
      </c>
      <c r="B1864" t="s">
        <v>537</v>
      </c>
      <c r="C1864" t="s">
        <v>1269</v>
      </c>
      <c r="D1864" t="s">
        <v>2052</v>
      </c>
    </row>
    <row r="1865" spans="1:4" ht="12.75">
      <c r="A1865" s="173">
        <v>13200102</v>
      </c>
      <c r="B1865" t="s">
        <v>538</v>
      </c>
      <c r="C1865" t="s">
        <v>539</v>
      </c>
      <c r="D1865" t="s">
        <v>2052</v>
      </c>
    </row>
    <row r="1866" spans="1:4" ht="12.75">
      <c r="A1866" s="173">
        <v>13200103</v>
      </c>
      <c r="B1866" t="s">
        <v>297</v>
      </c>
      <c r="C1866" t="s">
        <v>1152</v>
      </c>
      <c r="D1866" t="s">
        <v>2052</v>
      </c>
    </row>
    <row r="1867" spans="1:4" ht="12.75">
      <c r="A1867" s="173">
        <v>13200104</v>
      </c>
      <c r="B1867" t="s">
        <v>508</v>
      </c>
      <c r="C1867" t="s">
        <v>220</v>
      </c>
      <c r="D1867" t="s">
        <v>2052</v>
      </c>
    </row>
    <row r="1868" spans="1:4" ht="12.75">
      <c r="A1868" s="173">
        <v>13200105</v>
      </c>
      <c r="B1868" t="s">
        <v>1836</v>
      </c>
      <c r="C1868" t="s">
        <v>1736</v>
      </c>
      <c r="D1868" t="s">
        <v>2052</v>
      </c>
    </row>
    <row r="1869" spans="1:4" ht="12.75">
      <c r="A1869" s="173">
        <v>13200106</v>
      </c>
      <c r="B1869" t="s">
        <v>449</v>
      </c>
      <c r="C1869" t="s">
        <v>1395</v>
      </c>
      <c r="D1869" t="s">
        <v>2052</v>
      </c>
    </row>
    <row r="1870" spans="1:4" ht="12.75">
      <c r="A1870" s="173">
        <v>13200107</v>
      </c>
      <c r="B1870" t="s">
        <v>540</v>
      </c>
      <c r="C1870" t="s">
        <v>541</v>
      </c>
      <c r="D1870" t="s">
        <v>2052</v>
      </c>
    </row>
    <row r="1871" spans="1:4" ht="12.75">
      <c r="A1871" s="173">
        <v>13200108</v>
      </c>
      <c r="B1871" t="s">
        <v>542</v>
      </c>
      <c r="C1871" t="s">
        <v>1271</v>
      </c>
      <c r="D1871" t="s">
        <v>2052</v>
      </c>
    </row>
    <row r="1872" spans="1:4" ht="12.75">
      <c r="A1872" s="173">
        <v>13200109</v>
      </c>
      <c r="B1872" t="s">
        <v>543</v>
      </c>
      <c r="C1872" t="s">
        <v>1095</v>
      </c>
      <c r="D1872" t="s">
        <v>2052</v>
      </c>
    </row>
    <row r="1873" spans="1:4" ht="12.75">
      <c r="A1873" s="173">
        <v>13200110</v>
      </c>
      <c r="B1873" t="s">
        <v>212</v>
      </c>
      <c r="C1873" t="s">
        <v>2007</v>
      </c>
      <c r="D1873" t="s">
        <v>2052</v>
      </c>
    </row>
    <row r="1874" spans="1:4" ht="12.75">
      <c r="A1874" s="173">
        <v>13200111</v>
      </c>
      <c r="B1874" t="s">
        <v>544</v>
      </c>
      <c r="C1874" t="s">
        <v>889</v>
      </c>
      <c r="D1874" t="s">
        <v>2052</v>
      </c>
    </row>
    <row r="1875" spans="1:4" ht="12.75">
      <c r="A1875" s="173">
        <v>13200112</v>
      </c>
      <c r="B1875" t="s">
        <v>1685</v>
      </c>
      <c r="C1875" t="s">
        <v>1179</v>
      </c>
      <c r="D1875" t="s">
        <v>2052</v>
      </c>
    </row>
    <row r="1876" spans="1:4" ht="12.75">
      <c r="A1876" s="173">
        <v>13200113</v>
      </c>
      <c r="B1876" t="s">
        <v>545</v>
      </c>
      <c r="C1876" t="s">
        <v>546</v>
      </c>
      <c r="D1876" t="s">
        <v>2052</v>
      </c>
    </row>
    <row r="1877" spans="1:4" ht="12.75">
      <c r="A1877" s="173">
        <v>13200114</v>
      </c>
      <c r="B1877" t="s">
        <v>547</v>
      </c>
      <c r="C1877" t="s">
        <v>1296</v>
      </c>
      <c r="D1877" t="s">
        <v>2052</v>
      </c>
    </row>
    <row r="1878" spans="1:4" ht="12.75">
      <c r="A1878" s="173">
        <v>13200115</v>
      </c>
      <c r="B1878" t="s">
        <v>1098</v>
      </c>
      <c r="C1878" t="s">
        <v>1099</v>
      </c>
      <c r="D1878" t="s">
        <v>2052</v>
      </c>
    </row>
    <row r="1879" spans="1:4" ht="12.75">
      <c r="A1879" s="173">
        <v>13200116</v>
      </c>
      <c r="B1879" t="s">
        <v>548</v>
      </c>
      <c r="C1879" t="s">
        <v>1272</v>
      </c>
      <c r="D1879" t="s">
        <v>2052</v>
      </c>
    </row>
    <row r="1880" spans="1:4" ht="12.75">
      <c r="A1880" s="173">
        <v>13200117</v>
      </c>
      <c r="B1880" t="s">
        <v>549</v>
      </c>
      <c r="C1880" t="s">
        <v>550</v>
      </c>
      <c r="D1880" t="s">
        <v>2052</v>
      </c>
    </row>
    <row r="1881" spans="1:4" ht="12.75">
      <c r="A1881" s="173">
        <v>13200118</v>
      </c>
      <c r="B1881" t="s">
        <v>1937</v>
      </c>
      <c r="C1881" t="s">
        <v>1169</v>
      </c>
      <c r="D1881" t="s">
        <v>2052</v>
      </c>
    </row>
    <row r="1882" spans="1:4" ht="12.75">
      <c r="A1882" s="173">
        <v>13200119</v>
      </c>
      <c r="B1882" t="s">
        <v>551</v>
      </c>
      <c r="C1882" t="s">
        <v>1093</v>
      </c>
      <c r="D1882" t="s">
        <v>2052</v>
      </c>
    </row>
    <row r="1883" spans="1:4" ht="12.75">
      <c r="A1883" s="173">
        <v>13200120</v>
      </c>
      <c r="B1883" t="s">
        <v>517</v>
      </c>
      <c r="C1883" t="s">
        <v>1470</v>
      </c>
      <c r="D1883" t="s">
        <v>2052</v>
      </c>
    </row>
    <row r="1884" spans="1:4" ht="12.75">
      <c r="A1884" s="173">
        <v>13200121</v>
      </c>
      <c r="B1884" t="s">
        <v>1872</v>
      </c>
      <c r="C1884" t="s">
        <v>552</v>
      </c>
      <c r="D1884" t="s">
        <v>2052</v>
      </c>
    </row>
    <row r="1885" spans="1:4" ht="12.75">
      <c r="A1885" s="173">
        <v>13200122</v>
      </c>
      <c r="B1885" t="s">
        <v>553</v>
      </c>
      <c r="C1885" t="s">
        <v>1888</v>
      </c>
      <c r="D1885" t="s">
        <v>2052</v>
      </c>
    </row>
    <row r="1886" spans="1:4" ht="12.75">
      <c r="A1886" s="173">
        <v>13200123</v>
      </c>
      <c r="B1886" t="s">
        <v>494</v>
      </c>
      <c r="C1886" t="s">
        <v>554</v>
      </c>
      <c r="D1886" t="s">
        <v>2052</v>
      </c>
    </row>
    <row r="1887" spans="1:4" ht="12.75">
      <c r="A1887" s="173">
        <v>13200124</v>
      </c>
      <c r="B1887" t="s">
        <v>555</v>
      </c>
      <c r="C1887" t="s">
        <v>1195</v>
      </c>
      <c r="D1887" t="s">
        <v>2052</v>
      </c>
    </row>
    <row r="1888" spans="1:4" ht="12.75">
      <c r="A1888" s="173">
        <v>13200125</v>
      </c>
      <c r="B1888" t="s">
        <v>556</v>
      </c>
      <c r="C1888" t="s">
        <v>1582</v>
      </c>
      <c r="D1888" t="s">
        <v>2052</v>
      </c>
    </row>
    <row r="1889" spans="1:4" ht="12.75">
      <c r="A1889" s="173">
        <v>13200126</v>
      </c>
      <c r="B1889" t="s">
        <v>557</v>
      </c>
      <c r="C1889" t="s">
        <v>1609</v>
      </c>
      <c r="D1889" t="s">
        <v>2052</v>
      </c>
    </row>
    <row r="1890" spans="1:4" ht="12.75">
      <c r="A1890" s="173">
        <v>13200128</v>
      </c>
      <c r="B1890" t="s">
        <v>558</v>
      </c>
      <c r="C1890" t="s">
        <v>559</v>
      </c>
      <c r="D1890" t="s">
        <v>2052</v>
      </c>
    </row>
    <row r="1891" spans="1:4" ht="12.75">
      <c r="A1891" s="173">
        <v>13200129</v>
      </c>
      <c r="B1891" t="s">
        <v>560</v>
      </c>
      <c r="C1891" t="s">
        <v>1609</v>
      </c>
      <c r="D1891" t="s">
        <v>2052</v>
      </c>
    </row>
    <row r="1892" spans="1:4" ht="12.75">
      <c r="A1892" s="173">
        <v>13200130</v>
      </c>
      <c r="B1892" t="s">
        <v>561</v>
      </c>
      <c r="C1892" t="s">
        <v>482</v>
      </c>
      <c r="D1892" t="s">
        <v>2052</v>
      </c>
    </row>
    <row r="1893" spans="1:4" ht="12.75">
      <c r="A1893" s="173">
        <v>13200131</v>
      </c>
      <c r="B1893" t="s">
        <v>867</v>
      </c>
      <c r="C1893" t="s">
        <v>1602</v>
      </c>
      <c r="D1893" t="s">
        <v>2052</v>
      </c>
    </row>
    <row r="1894" spans="1:4" ht="12.75">
      <c r="A1894" s="173">
        <v>13200132</v>
      </c>
      <c r="B1894" t="s">
        <v>562</v>
      </c>
      <c r="C1894" t="s">
        <v>1227</v>
      </c>
      <c r="D1894" t="s">
        <v>2052</v>
      </c>
    </row>
    <row r="1895" spans="1:4" ht="12.75">
      <c r="A1895" s="173">
        <v>13200133</v>
      </c>
      <c r="B1895" t="s">
        <v>563</v>
      </c>
      <c r="C1895" t="s">
        <v>1319</v>
      </c>
      <c r="D1895" t="s">
        <v>2052</v>
      </c>
    </row>
    <row r="1896" spans="1:4" ht="12.75">
      <c r="A1896" s="173">
        <v>13200134</v>
      </c>
      <c r="B1896" t="s">
        <v>564</v>
      </c>
      <c r="C1896" t="s">
        <v>1203</v>
      </c>
      <c r="D1896" t="s">
        <v>2052</v>
      </c>
    </row>
    <row r="1897" spans="1:4" ht="12.75">
      <c r="A1897" s="173">
        <v>13200135</v>
      </c>
      <c r="B1897" t="s">
        <v>565</v>
      </c>
      <c r="C1897" t="s">
        <v>566</v>
      </c>
      <c r="D1897" t="s">
        <v>2052</v>
      </c>
    </row>
    <row r="1898" spans="1:4" ht="12.75">
      <c r="A1898" s="173">
        <v>13200136</v>
      </c>
      <c r="B1898" t="s">
        <v>567</v>
      </c>
      <c r="C1898" t="s">
        <v>498</v>
      </c>
      <c r="D1898" t="s">
        <v>2052</v>
      </c>
    </row>
    <row r="1899" spans="1:4" ht="12.75">
      <c r="A1899" s="173">
        <v>13200137</v>
      </c>
      <c r="B1899" t="s">
        <v>568</v>
      </c>
      <c r="C1899" t="s">
        <v>1140</v>
      </c>
      <c r="D1899" t="s">
        <v>2052</v>
      </c>
    </row>
    <row r="1900" spans="1:4" ht="12.75">
      <c r="A1900" s="173">
        <v>13200138</v>
      </c>
      <c r="B1900" t="s">
        <v>569</v>
      </c>
      <c r="C1900" t="s">
        <v>1371</v>
      </c>
      <c r="D1900" t="s">
        <v>2052</v>
      </c>
    </row>
    <row r="1901" spans="1:4" ht="12.75">
      <c r="A1901" s="173">
        <v>13200139</v>
      </c>
      <c r="B1901" t="s">
        <v>570</v>
      </c>
      <c r="C1901" t="s">
        <v>1395</v>
      </c>
      <c r="D1901" t="s">
        <v>2052</v>
      </c>
    </row>
    <row r="1902" spans="1:4" ht="12.75">
      <c r="A1902" s="173">
        <v>13200140</v>
      </c>
      <c r="B1902" t="s">
        <v>571</v>
      </c>
      <c r="C1902" t="s">
        <v>572</v>
      </c>
      <c r="D1902" t="s">
        <v>2052</v>
      </c>
    </row>
    <row r="1903" spans="1:4" ht="12.75">
      <c r="A1903" s="173">
        <v>13200141</v>
      </c>
      <c r="B1903" t="s">
        <v>573</v>
      </c>
      <c r="C1903" t="s">
        <v>1131</v>
      </c>
      <c r="D1903" t="s">
        <v>2052</v>
      </c>
    </row>
    <row r="1904" spans="1:4" ht="12.75">
      <c r="A1904" s="173">
        <v>13200142</v>
      </c>
      <c r="B1904" t="s">
        <v>573</v>
      </c>
      <c r="C1904" t="s">
        <v>1239</v>
      </c>
      <c r="D1904" t="s">
        <v>2052</v>
      </c>
    </row>
    <row r="1905" spans="1:4" ht="12.75">
      <c r="A1905" s="173">
        <v>13200143</v>
      </c>
      <c r="B1905" t="s">
        <v>473</v>
      </c>
      <c r="C1905" t="s">
        <v>1487</v>
      </c>
      <c r="D1905" t="s">
        <v>2052</v>
      </c>
    </row>
    <row r="1906" spans="1:4" ht="12.75">
      <c r="A1906" s="173">
        <v>13200144</v>
      </c>
      <c r="B1906" t="s">
        <v>574</v>
      </c>
      <c r="C1906" t="s">
        <v>1615</v>
      </c>
      <c r="D1906" t="s">
        <v>2052</v>
      </c>
    </row>
    <row r="1907" spans="1:4" ht="12.75">
      <c r="A1907" s="173">
        <v>13200145</v>
      </c>
      <c r="B1907" t="s">
        <v>1250</v>
      </c>
      <c r="C1907" t="s">
        <v>1131</v>
      </c>
      <c r="D1907" t="s">
        <v>2052</v>
      </c>
    </row>
    <row r="1908" spans="1:4" ht="12.75">
      <c r="A1908" s="173">
        <v>13200146</v>
      </c>
      <c r="B1908" t="s">
        <v>575</v>
      </c>
      <c r="C1908" t="s">
        <v>888</v>
      </c>
      <c r="D1908" t="s">
        <v>2052</v>
      </c>
    </row>
    <row r="1909" spans="1:4" ht="12.75">
      <c r="A1909" s="173">
        <v>13200147</v>
      </c>
      <c r="B1909" t="s">
        <v>1872</v>
      </c>
      <c r="C1909" t="s">
        <v>1150</v>
      </c>
      <c r="D1909" t="s">
        <v>2052</v>
      </c>
    </row>
    <row r="1910" spans="1:4" ht="12.75">
      <c r="A1910" s="173">
        <v>13200148</v>
      </c>
      <c r="B1910" t="s">
        <v>1843</v>
      </c>
      <c r="C1910" t="s">
        <v>1239</v>
      </c>
      <c r="D1910" t="s">
        <v>2052</v>
      </c>
    </row>
    <row r="1911" spans="1:4" ht="12.75">
      <c r="A1911" s="173">
        <v>13200150</v>
      </c>
      <c r="B1911" t="s">
        <v>576</v>
      </c>
      <c r="C1911" t="s">
        <v>340</v>
      </c>
      <c r="D1911" t="s">
        <v>2052</v>
      </c>
    </row>
    <row r="1912" spans="1:4" ht="12.75">
      <c r="A1912" s="173">
        <v>13200151</v>
      </c>
      <c r="B1912" t="s">
        <v>454</v>
      </c>
      <c r="C1912" t="s">
        <v>1353</v>
      </c>
      <c r="D1912" t="s">
        <v>2052</v>
      </c>
    </row>
    <row r="1913" spans="1:4" ht="12.75">
      <c r="A1913" s="173">
        <v>13200152</v>
      </c>
      <c r="B1913" t="s">
        <v>577</v>
      </c>
      <c r="C1913" t="s">
        <v>1199</v>
      </c>
      <c r="D1913" t="s">
        <v>2052</v>
      </c>
    </row>
    <row r="1914" spans="1:4" ht="12.75">
      <c r="A1914" s="173">
        <v>13200153</v>
      </c>
      <c r="B1914" t="s">
        <v>578</v>
      </c>
      <c r="C1914" t="s">
        <v>1420</v>
      </c>
      <c r="D1914" t="s">
        <v>2052</v>
      </c>
    </row>
    <row r="1915" spans="1:4" ht="12.75">
      <c r="A1915" s="173">
        <v>13200154</v>
      </c>
      <c r="B1915" t="s">
        <v>579</v>
      </c>
      <c r="C1915" t="s">
        <v>580</v>
      </c>
      <c r="D1915" t="s">
        <v>2052</v>
      </c>
    </row>
    <row r="1916" spans="1:4" ht="12.75">
      <c r="A1916" s="173">
        <v>13200155</v>
      </c>
      <c r="B1916" t="s">
        <v>581</v>
      </c>
      <c r="C1916" t="s">
        <v>1154</v>
      </c>
      <c r="D1916" t="s">
        <v>2052</v>
      </c>
    </row>
    <row r="1917" spans="1:4" ht="12.75">
      <c r="A1917" s="173">
        <v>13200156</v>
      </c>
      <c r="B1917" t="s">
        <v>582</v>
      </c>
      <c r="C1917" t="s">
        <v>1251</v>
      </c>
      <c r="D1917" t="s">
        <v>2052</v>
      </c>
    </row>
    <row r="1918" spans="1:4" ht="12.75">
      <c r="A1918" s="173">
        <v>13200157</v>
      </c>
      <c r="B1918" t="s">
        <v>583</v>
      </c>
      <c r="C1918" t="s">
        <v>1795</v>
      </c>
      <c r="D1918" t="s">
        <v>2052</v>
      </c>
    </row>
    <row r="1919" spans="1:4" ht="12.75">
      <c r="A1919" s="173">
        <v>13200158</v>
      </c>
      <c r="B1919" t="s">
        <v>584</v>
      </c>
      <c r="C1919" t="s">
        <v>1387</v>
      </c>
      <c r="D1919" t="s">
        <v>2052</v>
      </c>
    </row>
    <row r="1920" spans="1:4" ht="12.75">
      <c r="A1920" s="173">
        <v>13200159</v>
      </c>
      <c r="B1920" t="s">
        <v>585</v>
      </c>
      <c r="C1920" t="s">
        <v>1093</v>
      </c>
      <c r="D1920" t="s">
        <v>2052</v>
      </c>
    </row>
    <row r="1921" spans="1:4" ht="12.75">
      <c r="A1921" s="173">
        <v>13200160</v>
      </c>
      <c r="B1921" t="s">
        <v>586</v>
      </c>
      <c r="C1921" t="s">
        <v>587</v>
      </c>
      <c r="D1921" t="s">
        <v>2052</v>
      </c>
    </row>
    <row r="1922" spans="1:4" ht="12.75">
      <c r="A1922" s="173">
        <v>13200161</v>
      </c>
      <c r="B1922" t="s">
        <v>588</v>
      </c>
      <c r="C1922" t="s">
        <v>1167</v>
      </c>
      <c r="D1922" t="s">
        <v>2052</v>
      </c>
    </row>
    <row r="1923" spans="1:4" ht="12.75">
      <c r="A1923" s="173">
        <v>13200162</v>
      </c>
      <c r="B1923" t="s">
        <v>517</v>
      </c>
      <c r="C1923" t="s">
        <v>1251</v>
      </c>
      <c r="D1923" t="s">
        <v>2052</v>
      </c>
    </row>
    <row r="1924" spans="1:4" ht="12.75">
      <c r="A1924" s="173">
        <v>13200163</v>
      </c>
      <c r="B1924" t="s">
        <v>589</v>
      </c>
      <c r="C1924" t="s">
        <v>590</v>
      </c>
      <c r="D1924" t="s">
        <v>2052</v>
      </c>
    </row>
    <row r="1925" spans="1:4" ht="12.75">
      <c r="A1925" s="173">
        <v>13200164</v>
      </c>
      <c r="B1925" t="s">
        <v>591</v>
      </c>
      <c r="C1925" t="s">
        <v>1390</v>
      </c>
      <c r="D1925" t="s">
        <v>2052</v>
      </c>
    </row>
    <row r="1926" spans="1:4" ht="12.75">
      <c r="A1926" s="173">
        <v>13200165</v>
      </c>
      <c r="B1926" t="s">
        <v>1878</v>
      </c>
      <c r="C1926" t="s">
        <v>1140</v>
      </c>
      <c r="D1926" t="s">
        <v>2052</v>
      </c>
    </row>
    <row r="1927" spans="1:4" ht="12.75">
      <c r="A1927" s="173">
        <v>13200167</v>
      </c>
      <c r="B1927" t="s">
        <v>1926</v>
      </c>
      <c r="C1927" t="s">
        <v>1152</v>
      </c>
      <c r="D1927" t="s">
        <v>2052</v>
      </c>
    </row>
    <row r="1928" spans="1:4" ht="12.75">
      <c r="A1928" s="173">
        <v>13200168</v>
      </c>
      <c r="B1928" t="s">
        <v>592</v>
      </c>
      <c r="C1928" t="s">
        <v>1287</v>
      </c>
      <c r="D1928" t="s">
        <v>2052</v>
      </c>
    </row>
    <row r="1929" spans="1:4" ht="12.75">
      <c r="A1929" s="173">
        <v>13200169</v>
      </c>
      <c r="B1929" t="s">
        <v>593</v>
      </c>
      <c r="C1929" t="s">
        <v>1506</v>
      </c>
      <c r="D1929" t="s">
        <v>2052</v>
      </c>
    </row>
    <row r="1930" spans="1:4" ht="12.75">
      <c r="A1930" s="173">
        <v>13200174</v>
      </c>
      <c r="B1930" t="s">
        <v>594</v>
      </c>
      <c r="C1930" t="s">
        <v>1104</v>
      </c>
      <c r="D1930" t="s">
        <v>2052</v>
      </c>
    </row>
    <row r="1931" spans="1:4" ht="12.75">
      <c r="A1931" s="173">
        <v>13200184</v>
      </c>
      <c r="B1931" t="s">
        <v>595</v>
      </c>
      <c r="C1931" t="s">
        <v>2044</v>
      </c>
      <c r="D1931" t="s">
        <v>2052</v>
      </c>
    </row>
    <row r="1932" spans="1:4" ht="12.75">
      <c r="A1932" s="173">
        <v>13200188</v>
      </c>
      <c r="B1932" t="s">
        <v>596</v>
      </c>
      <c r="C1932" t="s">
        <v>1203</v>
      </c>
      <c r="D1932" t="s">
        <v>2052</v>
      </c>
    </row>
    <row r="1933" spans="1:4" ht="12.75">
      <c r="A1933" s="173">
        <v>13200194</v>
      </c>
      <c r="B1933" t="s">
        <v>597</v>
      </c>
      <c r="C1933" t="s">
        <v>1157</v>
      </c>
      <c r="D1933" t="s">
        <v>2052</v>
      </c>
    </row>
    <row r="1934" spans="1:4" ht="12.75">
      <c r="A1934" s="173">
        <v>13200195</v>
      </c>
      <c r="B1934" t="s">
        <v>598</v>
      </c>
      <c r="C1934" t="s">
        <v>1191</v>
      </c>
      <c r="D1934" t="s">
        <v>2052</v>
      </c>
    </row>
    <row r="1935" spans="1:4" ht="12.75">
      <c r="A1935" s="173">
        <v>13200197</v>
      </c>
      <c r="B1935" t="s">
        <v>599</v>
      </c>
      <c r="C1935" t="s">
        <v>220</v>
      </c>
      <c r="D1935" t="s">
        <v>2052</v>
      </c>
    </row>
    <row r="1936" spans="1:4" ht="12.75">
      <c r="A1936" s="173">
        <v>13200199</v>
      </c>
      <c r="B1936" t="s">
        <v>600</v>
      </c>
      <c r="C1936" t="s">
        <v>1169</v>
      </c>
      <c r="D1936" t="s">
        <v>2052</v>
      </c>
    </row>
    <row r="1937" spans="1:4" ht="12.75">
      <c r="A1937" s="173">
        <v>13200203</v>
      </c>
      <c r="B1937" t="s">
        <v>601</v>
      </c>
      <c r="C1937" t="s">
        <v>1697</v>
      </c>
      <c r="D1937" t="s">
        <v>2052</v>
      </c>
    </row>
    <row r="1938" spans="1:4" ht="12.75">
      <c r="A1938" s="173">
        <v>13200205</v>
      </c>
      <c r="B1938" t="s">
        <v>602</v>
      </c>
      <c r="C1938" t="s">
        <v>1269</v>
      </c>
      <c r="D1938" t="s">
        <v>2052</v>
      </c>
    </row>
    <row r="1939" spans="1:4" ht="12.75">
      <c r="A1939" s="173">
        <v>13200206</v>
      </c>
      <c r="B1939" t="s">
        <v>603</v>
      </c>
      <c r="C1939" t="s">
        <v>1152</v>
      </c>
      <c r="D1939" t="s">
        <v>2052</v>
      </c>
    </row>
    <row r="1940" spans="1:4" ht="12.75">
      <c r="A1940" s="173">
        <v>13200213</v>
      </c>
      <c r="B1940" t="s">
        <v>604</v>
      </c>
      <c r="C1940" t="s">
        <v>1104</v>
      </c>
      <c r="D1940" t="s">
        <v>2052</v>
      </c>
    </row>
    <row r="1941" spans="1:4" ht="12.75">
      <c r="A1941" s="173">
        <v>13200218</v>
      </c>
      <c r="B1941" t="s">
        <v>605</v>
      </c>
      <c r="C1941" t="s">
        <v>1528</v>
      </c>
      <c r="D1941" t="s">
        <v>2052</v>
      </c>
    </row>
    <row r="1942" spans="1:4" ht="12.75">
      <c r="A1942" s="173">
        <v>13200224</v>
      </c>
      <c r="B1942" t="s">
        <v>606</v>
      </c>
      <c r="C1942" t="s">
        <v>1269</v>
      </c>
      <c r="D1942" t="s">
        <v>2052</v>
      </c>
    </row>
    <row r="1943" spans="1:4" ht="12.75">
      <c r="A1943" s="173">
        <v>13200233</v>
      </c>
      <c r="B1943" t="s">
        <v>607</v>
      </c>
      <c r="C1943" t="s">
        <v>1150</v>
      </c>
      <c r="D1943" t="s">
        <v>2052</v>
      </c>
    </row>
    <row r="1944" spans="1:4" ht="12.75">
      <c r="A1944" s="173">
        <v>13200235</v>
      </c>
      <c r="B1944" t="s">
        <v>1685</v>
      </c>
      <c r="C1944" t="s">
        <v>608</v>
      </c>
      <c r="D1944" t="s">
        <v>2052</v>
      </c>
    </row>
    <row r="1945" spans="1:4" ht="12.75">
      <c r="A1945" s="173">
        <v>13200239</v>
      </c>
      <c r="B1945" t="s">
        <v>1268</v>
      </c>
      <c r="C1945" t="s">
        <v>1280</v>
      </c>
      <c r="D1945" t="s">
        <v>2052</v>
      </c>
    </row>
    <row r="1946" spans="1:4" ht="12.75">
      <c r="A1946" s="173">
        <v>13200245</v>
      </c>
      <c r="B1946" t="s">
        <v>609</v>
      </c>
      <c r="C1946" t="s">
        <v>1203</v>
      </c>
      <c r="D1946" t="s">
        <v>2052</v>
      </c>
    </row>
    <row r="1947" spans="1:4" ht="12.75">
      <c r="A1947" s="173">
        <v>13200248</v>
      </c>
      <c r="B1947" t="s">
        <v>1140</v>
      </c>
      <c r="C1947" t="s">
        <v>1299</v>
      </c>
      <c r="D1947" t="s">
        <v>2052</v>
      </c>
    </row>
    <row r="1948" spans="1:4" ht="12.75">
      <c r="A1948" s="173">
        <v>13200251</v>
      </c>
      <c r="B1948" t="s">
        <v>610</v>
      </c>
      <c r="C1948" t="s">
        <v>887</v>
      </c>
      <c r="D1948" t="s">
        <v>2052</v>
      </c>
    </row>
    <row r="1949" spans="1:4" ht="12.75">
      <c r="A1949" s="173">
        <v>13200252</v>
      </c>
      <c r="B1949" t="s">
        <v>586</v>
      </c>
      <c r="C1949" t="s">
        <v>1216</v>
      </c>
      <c r="D1949" t="s">
        <v>2052</v>
      </c>
    </row>
    <row r="1950" spans="1:4" ht="12.75">
      <c r="A1950" s="173">
        <v>13200256</v>
      </c>
      <c r="B1950" t="s">
        <v>611</v>
      </c>
      <c r="C1950" t="s">
        <v>1582</v>
      </c>
      <c r="D1950" t="s">
        <v>2052</v>
      </c>
    </row>
    <row r="1951" spans="1:4" ht="12.75">
      <c r="A1951" s="173">
        <v>13200258</v>
      </c>
      <c r="B1951" t="s">
        <v>576</v>
      </c>
      <c r="C1951" t="s">
        <v>61</v>
      </c>
      <c r="D1951" t="s">
        <v>2052</v>
      </c>
    </row>
    <row r="1952" spans="1:4" ht="12.75">
      <c r="A1952" s="173">
        <v>13200265</v>
      </c>
      <c r="B1952" t="s">
        <v>612</v>
      </c>
      <c r="C1952" t="s">
        <v>340</v>
      </c>
      <c r="D1952" t="s">
        <v>2052</v>
      </c>
    </row>
    <row r="1953" spans="1:4" ht="12.75">
      <c r="A1953" s="173">
        <v>13200270</v>
      </c>
      <c r="B1953" t="s">
        <v>1594</v>
      </c>
      <c r="C1953" t="s">
        <v>1131</v>
      </c>
      <c r="D1953" t="s">
        <v>2052</v>
      </c>
    </row>
    <row r="1954" spans="1:4" ht="12.75">
      <c r="A1954" s="173">
        <v>13200271</v>
      </c>
      <c r="B1954" t="s">
        <v>613</v>
      </c>
      <c r="C1954" t="s">
        <v>1322</v>
      </c>
      <c r="D1954" t="s">
        <v>2052</v>
      </c>
    </row>
    <row r="1955" spans="1:4" ht="12.75">
      <c r="A1955" s="173">
        <v>13200274</v>
      </c>
      <c r="B1955" t="s">
        <v>1877</v>
      </c>
      <c r="C1955" t="s">
        <v>1186</v>
      </c>
      <c r="D1955" t="s">
        <v>2052</v>
      </c>
    </row>
    <row r="1956" spans="1:4" ht="12.75">
      <c r="A1956" s="173">
        <v>13200275</v>
      </c>
      <c r="B1956" t="s">
        <v>614</v>
      </c>
      <c r="C1956" t="s">
        <v>228</v>
      </c>
      <c r="D1956" t="s">
        <v>2052</v>
      </c>
    </row>
    <row r="1957" spans="1:4" ht="12.75">
      <c r="A1957" s="173">
        <v>13200283</v>
      </c>
      <c r="B1957" t="s">
        <v>614</v>
      </c>
      <c r="C1957" t="s">
        <v>1568</v>
      </c>
      <c r="D1957" t="s">
        <v>2052</v>
      </c>
    </row>
    <row r="1958" spans="1:4" ht="12.75">
      <c r="A1958" s="173">
        <v>13200285</v>
      </c>
      <c r="B1958" t="s">
        <v>1333</v>
      </c>
      <c r="C1958" t="s">
        <v>1315</v>
      </c>
      <c r="D1958" t="s">
        <v>2052</v>
      </c>
    </row>
    <row r="1959" spans="1:4" ht="12.75">
      <c r="A1959" s="173">
        <v>13200296</v>
      </c>
      <c r="B1959" t="s">
        <v>615</v>
      </c>
      <c r="C1959" t="s">
        <v>1195</v>
      </c>
      <c r="D1959" t="s">
        <v>2052</v>
      </c>
    </row>
    <row r="1960" spans="1:4" ht="12.75">
      <c r="A1960" s="173">
        <v>13200300</v>
      </c>
      <c r="B1960" t="s">
        <v>616</v>
      </c>
      <c r="C1960" t="s">
        <v>1150</v>
      </c>
      <c r="D1960" t="s">
        <v>2052</v>
      </c>
    </row>
    <row r="1961" spans="1:4" ht="12.75">
      <c r="A1961" s="173">
        <v>13200301</v>
      </c>
      <c r="B1961" t="s">
        <v>525</v>
      </c>
      <c r="C1961" t="s">
        <v>1171</v>
      </c>
      <c r="D1961" t="s">
        <v>2052</v>
      </c>
    </row>
    <row r="1962" spans="1:4" ht="12.75">
      <c r="A1962" s="173">
        <v>13200303</v>
      </c>
      <c r="B1962" t="s">
        <v>617</v>
      </c>
      <c r="C1962" t="s">
        <v>1395</v>
      </c>
      <c r="D1962" t="s">
        <v>2052</v>
      </c>
    </row>
    <row r="1963" spans="1:4" ht="12.75">
      <c r="A1963" s="173">
        <v>13200305</v>
      </c>
      <c r="B1963" t="s">
        <v>1931</v>
      </c>
      <c r="C1963" t="s">
        <v>1433</v>
      </c>
      <c r="D1963" t="s">
        <v>2052</v>
      </c>
    </row>
    <row r="1964" spans="1:4" ht="12.75">
      <c r="A1964" s="173">
        <v>13200307</v>
      </c>
      <c r="B1964" t="s">
        <v>618</v>
      </c>
      <c r="C1964" t="s">
        <v>1921</v>
      </c>
      <c r="D1964" t="s">
        <v>2052</v>
      </c>
    </row>
    <row r="1965" spans="1:4" ht="12.75">
      <c r="A1965" s="173">
        <v>13200310</v>
      </c>
      <c r="B1965" t="s">
        <v>1521</v>
      </c>
      <c r="C1965" t="s">
        <v>1176</v>
      </c>
      <c r="D1965" t="s">
        <v>2052</v>
      </c>
    </row>
    <row r="1966" spans="1:4" ht="12.75">
      <c r="A1966" s="173">
        <v>13200319</v>
      </c>
      <c r="B1966" t="s">
        <v>1321</v>
      </c>
      <c r="C1966" t="s">
        <v>1326</v>
      </c>
      <c r="D1966" t="s">
        <v>2052</v>
      </c>
    </row>
    <row r="1967" spans="1:4" ht="12.75">
      <c r="A1967" s="173">
        <v>13200325</v>
      </c>
      <c r="B1967" t="s">
        <v>619</v>
      </c>
      <c r="C1967" t="s">
        <v>1195</v>
      </c>
      <c r="D1967" t="s">
        <v>2052</v>
      </c>
    </row>
    <row r="1968" spans="1:4" ht="12.75">
      <c r="A1968" s="173">
        <v>13200333</v>
      </c>
      <c r="B1968" t="s">
        <v>620</v>
      </c>
      <c r="C1968" t="s">
        <v>1245</v>
      </c>
      <c r="D1968" t="s">
        <v>2052</v>
      </c>
    </row>
    <row r="1969" spans="1:4" ht="12.75">
      <c r="A1969" s="173">
        <v>13200338</v>
      </c>
      <c r="B1969" t="s">
        <v>621</v>
      </c>
      <c r="C1969" t="s">
        <v>1709</v>
      </c>
      <c r="D1969" t="s">
        <v>2052</v>
      </c>
    </row>
    <row r="1970" spans="1:4" ht="12.75">
      <c r="A1970" s="173">
        <v>13200340</v>
      </c>
      <c r="B1970" t="s">
        <v>622</v>
      </c>
      <c r="C1970" t="s">
        <v>623</v>
      </c>
      <c r="D1970" t="s">
        <v>2052</v>
      </c>
    </row>
    <row r="1971" spans="1:4" ht="12.75">
      <c r="A1971" s="173">
        <v>13200341</v>
      </c>
      <c r="B1971" t="s">
        <v>624</v>
      </c>
      <c r="C1971" t="s">
        <v>1409</v>
      </c>
      <c r="D1971" t="s">
        <v>2052</v>
      </c>
    </row>
    <row r="1972" spans="1:4" ht="12.75">
      <c r="A1972" s="173">
        <v>13200344</v>
      </c>
      <c r="B1972" t="s">
        <v>625</v>
      </c>
      <c r="C1972" t="s">
        <v>1093</v>
      </c>
      <c r="D1972" t="s">
        <v>2052</v>
      </c>
    </row>
    <row r="1973" spans="1:4" ht="12.75">
      <c r="A1973" s="173">
        <v>13210001</v>
      </c>
      <c r="B1973" t="s">
        <v>626</v>
      </c>
      <c r="C1973" t="s">
        <v>1118</v>
      </c>
      <c r="D1973" t="s">
        <v>2050</v>
      </c>
    </row>
    <row r="1974" spans="1:4" ht="12.75">
      <c r="A1974" s="173">
        <v>13210002</v>
      </c>
      <c r="B1974" t="s">
        <v>885</v>
      </c>
      <c r="C1974" t="s">
        <v>1504</v>
      </c>
      <c r="D1974" t="s">
        <v>2050</v>
      </c>
    </row>
    <row r="1975" spans="1:4" ht="12.75">
      <c r="A1975" s="173">
        <v>13210003</v>
      </c>
      <c r="B1975" t="s">
        <v>886</v>
      </c>
      <c r="C1975" t="s">
        <v>1582</v>
      </c>
      <c r="D1975" t="s">
        <v>2050</v>
      </c>
    </row>
    <row r="1976" spans="1:4" ht="12.75">
      <c r="A1976" s="173">
        <v>13210004</v>
      </c>
      <c r="B1976" t="s">
        <v>627</v>
      </c>
      <c r="C1976" t="s">
        <v>628</v>
      </c>
      <c r="D1976" t="s">
        <v>2050</v>
      </c>
    </row>
    <row r="1977" spans="1:4" ht="12.75">
      <c r="A1977" s="173">
        <v>13210005</v>
      </c>
      <c r="B1977" t="s">
        <v>627</v>
      </c>
      <c r="C1977" t="s">
        <v>1099</v>
      </c>
      <c r="D1977" t="s">
        <v>2050</v>
      </c>
    </row>
    <row r="1978" spans="1:4" ht="12.75">
      <c r="A1978" s="173">
        <v>13210006</v>
      </c>
      <c r="B1978" t="s">
        <v>629</v>
      </c>
      <c r="C1978" t="s">
        <v>1131</v>
      </c>
      <c r="D1978" t="s">
        <v>2050</v>
      </c>
    </row>
    <row r="1979" spans="1:4" ht="12.75">
      <c r="A1979" s="173">
        <v>13210007</v>
      </c>
      <c r="B1979" t="s">
        <v>1357</v>
      </c>
      <c r="C1979" t="s">
        <v>1167</v>
      </c>
      <c r="D1979" t="s">
        <v>2050</v>
      </c>
    </row>
    <row r="1980" spans="1:4" ht="12.75">
      <c r="A1980" s="173">
        <v>13210008</v>
      </c>
      <c r="B1980" t="s">
        <v>630</v>
      </c>
      <c r="C1980" t="s">
        <v>1150</v>
      </c>
      <c r="D1980" t="s">
        <v>2050</v>
      </c>
    </row>
    <row r="1981" spans="1:4" ht="12.75">
      <c r="A1981" s="173">
        <v>13210009</v>
      </c>
      <c r="B1981" t="s">
        <v>631</v>
      </c>
      <c r="C1981" t="s">
        <v>1609</v>
      </c>
      <c r="D1981" t="s">
        <v>2050</v>
      </c>
    </row>
    <row r="1982" spans="1:4" ht="12.75">
      <c r="A1982" s="173">
        <v>13210010</v>
      </c>
      <c r="B1982" t="s">
        <v>632</v>
      </c>
      <c r="C1982" t="s">
        <v>1152</v>
      </c>
      <c r="D1982" t="s">
        <v>2050</v>
      </c>
    </row>
    <row r="1983" spans="1:4" ht="12.75">
      <c r="A1983" s="173">
        <v>13210011</v>
      </c>
      <c r="B1983" t="s">
        <v>632</v>
      </c>
      <c r="C1983" t="s">
        <v>1367</v>
      </c>
      <c r="D1983" t="s">
        <v>2050</v>
      </c>
    </row>
    <row r="1984" spans="1:4" ht="12.75">
      <c r="A1984" s="173">
        <v>13210013</v>
      </c>
      <c r="B1984" t="s">
        <v>633</v>
      </c>
      <c r="C1984" t="s">
        <v>1102</v>
      </c>
      <c r="D1984" t="s">
        <v>2050</v>
      </c>
    </row>
    <row r="1985" spans="1:4" ht="12.75">
      <c r="A1985" s="173">
        <v>13210014</v>
      </c>
      <c r="B1985" t="s">
        <v>609</v>
      </c>
      <c r="C1985" t="s">
        <v>1409</v>
      </c>
      <c r="D1985" t="s">
        <v>2050</v>
      </c>
    </row>
    <row r="1986" spans="1:4" ht="12.75">
      <c r="A1986" s="173">
        <v>13210015</v>
      </c>
      <c r="B1986" t="s">
        <v>634</v>
      </c>
      <c r="C1986" t="s">
        <v>1265</v>
      </c>
      <c r="D1986" t="s">
        <v>2050</v>
      </c>
    </row>
    <row r="1987" spans="1:4" ht="12.75">
      <c r="A1987" s="173">
        <v>13210016</v>
      </c>
      <c r="B1987" t="s">
        <v>635</v>
      </c>
      <c r="C1987" t="s">
        <v>1487</v>
      </c>
      <c r="D1987" t="s">
        <v>2050</v>
      </c>
    </row>
    <row r="1988" spans="1:4" ht="12.75">
      <c r="A1988" s="173">
        <v>13210017</v>
      </c>
      <c r="B1988" t="s">
        <v>635</v>
      </c>
      <c r="C1988" t="s">
        <v>482</v>
      </c>
      <c r="D1988" t="s">
        <v>2050</v>
      </c>
    </row>
    <row r="1989" spans="1:4" ht="12.75">
      <c r="A1989" s="173">
        <v>13210018</v>
      </c>
      <c r="B1989" t="s">
        <v>636</v>
      </c>
      <c r="C1989" t="s">
        <v>1494</v>
      </c>
      <c r="D1989" t="s">
        <v>2050</v>
      </c>
    </row>
    <row r="1990" spans="1:4" ht="12.75">
      <c r="A1990" s="173">
        <v>13210019</v>
      </c>
      <c r="B1990" t="s">
        <v>1499</v>
      </c>
      <c r="C1990" t="s">
        <v>1124</v>
      </c>
      <c r="D1990" t="s">
        <v>2050</v>
      </c>
    </row>
    <row r="1991" spans="1:4" ht="12.75">
      <c r="A1991" s="173">
        <v>13210020</v>
      </c>
      <c r="B1991" t="s">
        <v>1499</v>
      </c>
      <c r="C1991" t="s">
        <v>1171</v>
      </c>
      <c r="D1991" t="s">
        <v>2050</v>
      </c>
    </row>
    <row r="1992" spans="1:4" ht="12.75">
      <c r="A1992" s="173">
        <v>13210021</v>
      </c>
      <c r="B1992" t="s">
        <v>363</v>
      </c>
      <c r="C1992" t="s">
        <v>1227</v>
      </c>
      <c r="D1992" t="s">
        <v>2050</v>
      </c>
    </row>
    <row r="1993" spans="1:4" ht="12.75">
      <c r="A1993" s="173">
        <v>13210022</v>
      </c>
      <c r="B1993" t="s">
        <v>637</v>
      </c>
      <c r="C1993" t="s">
        <v>1329</v>
      </c>
      <c r="D1993" t="s">
        <v>2050</v>
      </c>
    </row>
    <row r="1994" spans="1:4" ht="12.75">
      <c r="A1994" s="173">
        <v>13210023</v>
      </c>
      <c r="B1994" t="s">
        <v>638</v>
      </c>
      <c r="C1994" t="s">
        <v>1116</v>
      </c>
      <c r="D1994" t="s">
        <v>2050</v>
      </c>
    </row>
    <row r="1995" spans="1:4" ht="12.75">
      <c r="A1995" s="173">
        <v>13210024</v>
      </c>
      <c r="B1995" t="s">
        <v>638</v>
      </c>
      <c r="C1995" t="s">
        <v>1543</v>
      </c>
      <c r="D1995" t="s">
        <v>2050</v>
      </c>
    </row>
    <row r="1996" spans="1:4" ht="12.75">
      <c r="A1996" s="173">
        <v>13210025</v>
      </c>
      <c r="B1996" t="s">
        <v>639</v>
      </c>
      <c r="C1996" t="s">
        <v>1104</v>
      </c>
      <c r="D1996" t="s">
        <v>2050</v>
      </c>
    </row>
    <row r="1997" spans="1:4" ht="12.75">
      <c r="A1997" s="173">
        <v>13210026</v>
      </c>
      <c r="B1997" t="s">
        <v>640</v>
      </c>
      <c r="C1997" t="s">
        <v>1551</v>
      </c>
      <c r="D1997" t="s">
        <v>2050</v>
      </c>
    </row>
    <row r="1998" spans="1:4" ht="12.75">
      <c r="A1998" s="173">
        <v>13220002</v>
      </c>
      <c r="B1998" t="s">
        <v>1978</v>
      </c>
      <c r="C1998" t="s">
        <v>1245</v>
      </c>
      <c r="D1998" t="s">
        <v>2049</v>
      </c>
    </row>
    <row r="1999" spans="1:4" ht="12.75">
      <c r="A1999" s="173">
        <v>13220003</v>
      </c>
      <c r="B1999" t="s">
        <v>641</v>
      </c>
      <c r="C1999" t="s">
        <v>1315</v>
      </c>
      <c r="D1999" t="s">
        <v>2049</v>
      </c>
    </row>
    <row r="2000" spans="1:4" ht="12.75">
      <c r="A2000" s="173">
        <v>13220004</v>
      </c>
      <c r="B2000" t="s">
        <v>1252</v>
      </c>
      <c r="C2000" t="s">
        <v>1093</v>
      </c>
      <c r="D2000" t="s">
        <v>2049</v>
      </c>
    </row>
    <row r="2001" spans="1:4" ht="12.75">
      <c r="A2001" s="173">
        <v>13220005</v>
      </c>
      <c r="B2001" t="s">
        <v>642</v>
      </c>
      <c r="C2001" t="s">
        <v>1195</v>
      </c>
      <c r="D2001" t="s">
        <v>2049</v>
      </c>
    </row>
    <row r="2002" spans="1:4" ht="12.75">
      <c r="A2002" s="173">
        <v>13220006</v>
      </c>
      <c r="B2002" t="s">
        <v>643</v>
      </c>
      <c r="C2002" t="s">
        <v>1315</v>
      </c>
      <c r="D2002" t="s">
        <v>2049</v>
      </c>
    </row>
    <row r="2003" spans="1:4" ht="12.75">
      <c r="A2003" s="173">
        <v>13220008</v>
      </c>
      <c r="B2003" t="s">
        <v>644</v>
      </c>
      <c r="C2003" t="s">
        <v>1150</v>
      </c>
      <c r="D2003" t="s">
        <v>2049</v>
      </c>
    </row>
    <row r="2004" spans="1:4" ht="12.75">
      <c r="A2004" s="173">
        <v>13220009</v>
      </c>
      <c r="B2004" t="s">
        <v>644</v>
      </c>
      <c r="C2004" t="s">
        <v>1120</v>
      </c>
      <c r="D2004" t="s">
        <v>2049</v>
      </c>
    </row>
    <row r="2005" spans="1:4" ht="12.75">
      <c r="A2005" s="173">
        <v>13220010</v>
      </c>
      <c r="B2005" t="s">
        <v>645</v>
      </c>
      <c r="C2005" t="s">
        <v>1371</v>
      </c>
      <c r="D2005" t="s">
        <v>2049</v>
      </c>
    </row>
    <row r="2006" spans="1:4" ht="12.75">
      <c r="A2006" s="173">
        <v>13220011</v>
      </c>
      <c r="B2006" t="s">
        <v>646</v>
      </c>
      <c r="C2006" t="s">
        <v>1171</v>
      </c>
      <c r="D2006" t="s">
        <v>2049</v>
      </c>
    </row>
    <row r="2007" spans="1:4" ht="12.75">
      <c r="A2007" s="173">
        <v>13220012</v>
      </c>
      <c r="B2007" t="s">
        <v>885</v>
      </c>
      <c r="C2007" t="s">
        <v>1176</v>
      </c>
      <c r="D2007" t="s">
        <v>2049</v>
      </c>
    </row>
    <row r="2008" spans="1:4" ht="12.75">
      <c r="A2008" s="173">
        <v>13220013</v>
      </c>
      <c r="B2008" t="s">
        <v>647</v>
      </c>
      <c r="C2008" t="s">
        <v>1245</v>
      </c>
      <c r="D2008" t="s">
        <v>2049</v>
      </c>
    </row>
    <row r="2009" spans="1:4" ht="12.75">
      <c r="A2009" s="173">
        <v>13220014</v>
      </c>
      <c r="B2009" t="s">
        <v>647</v>
      </c>
      <c r="C2009" t="s">
        <v>1883</v>
      </c>
      <c r="D2009" t="s">
        <v>2049</v>
      </c>
    </row>
    <row r="2010" spans="1:4" ht="12.75">
      <c r="A2010" s="173">
        <v>13220015</v>
      </c>
      <c r="B2010" t="s">
        <v>1550</v>
      </c>
      <c r="C2010" t="s">
        <v>1203</v>
      </c>
      <c r="D2010" t="s">
        <v>2049</v>
      </c>
    </row>
    <row r="2011" spans="1:4" ht="12.75">
      <c r="A2011" s="173">
        <v>13220016</v>
      </c>
      <c r="B2011" t="s">
        <v>648</v>
      </c>
      <c r="C2011" t="s">
        <v>1227</v>
      </c>
      <c r="D2011" t="s">
        <v>2049</v>
      </c>
    </row>
    <row r="2012" spans="1:4" ht="12.75">
      <c r="A2012" s="173">
        <v>13220017</v>
      </c>
      <c r="B2012" t="s">
        <v>1572</v>
      </c>
      <c r="C2012" t="s">
        <v>498</v>
      </c>
      <c r="D2012" t="s">
        <v>2049</v>
      </c>
    </row>
    <row r="2013" spans="1:4" ht="12.75">
      <c r="A2013" s="173">
        <v>13220018</v>
      </c>
      <c r="B2013" t="s">
        <v>649</v>
      </c>
      <c r="C2013" t="s">
        <v>1152</v>
      </c>
      <c r="D2013" t="s">
        <v>2049</v>
      </c>
    </row>
    <row r="2014" spans="1:4" ht="12.75">
      <c r="A2014" s="173">
        <v>13220019</v>
      </c>
      <c r="B2014" t="s">
        <v>650</v>
      </c>
      <c r="C2014" t="s">
        <v>1697</v>
      </c>
      <c r="D2014" t="s">
        <v>2049</v>
      </c>
    </row>
    <row r="2015" spans="1:4" ht="12.75">
      <c r="A2015" s="173">
        <v>13220022</v>
      </c>
      <c r="B2015" t="s">
        <v>651</v>
      </c>
      <c r="C2015" t="s">
        <v>1234</v>
      </c>
      <c r="D2015" t="s">
        <v>2049</v>
      </c>
    </row>
    <row r="2016" spans="1:4" ht="12.75">
      <c r="A2016" s="173">
        <v>13220023</v>
      </c>
      <c r="B2016" t="s">
        <v>651</v>
      </c>
      <c r="C2016" t="s">
        <v>1093</v>
      </c>
      <c r="D2016" t="s">
        <v>2049</v>
      </c>
    </row>
    <row r="2017" spans="1:4" ht="12.75">
      <c r="A2017" s="173">
        <v>13220025</v>
      </c>
      <c r="B2017" t="s">
        <v>1959</v>
      </c>
      <c r="C2017" t="s">
        <v>652</v>
      </c>
      <c r="D2017" t="s">
        <v>2049</v>
      </c>
    </row>
    <row r="2018" spans="1:4" ht="12.75">
      <c r="A2018" s="173">
        <v>13220028</v>
      </c>
      <c r="B2018" t="s">
        <v>653</v>
      </c>
      <c r="C2018" t="s">
        <v>25</v>
      </c>
      <c r="D2018" t="s">
        <v>2049</v>
      </c>
    </row>
    <row r="2019" spans="1:4" ht="12.75">
      <c r="A2019" s="173">
        <v>13220031</v>
      </c>
      <c r="B2019" t="s">
        <v>654</v>
      </c>
      <c r="C2019" t="s">
        <v>1142</v>
      </c>
      <c r="D2019" t="s">
        <v>2049</v>
      </c>
    </row>
    <row r="2020" spans="1:4" ht="12.75">
      <c r="A2020" s="173">
        <v>13220032</v>
      </c>
      <c r="B2020" t="s">
        <v>655</v>
      </c>
      <c r="C2020" t="s">
        <v>656</v>
      </c>
      <c r="D2020" t="s">
        <v>2049</v>
      </c>
    </row>
    <row r="2021" spans="1:4" ht="12.75">
      <c r="A2021" s="173">
        <v>13220033</v>
      </c>
      <c r="B2021" t="s">
        <v>642</v>
      </c>
      <c r="C2021" t="s">
        <v>1543</v>
      </c>
      <c r="D2021" t="s">
        <v>2049</v>
      </c>
    </row>
    <row r="2022" spans="1:4" ht="12.75">
      <c r="A2022" s="173">
        <v>13220034</v>
      </c>
      <c r="B2022" t="s">
        <v>657</v>
      </c>
      <c r="C2022" t="s">
        <v>1120</v>
      </c>
      <c r="D2022" t="s">
        <v>2049</v>
      </c>
    </row>
    <row r="2023" spans="1:4" ht="12.75">
      <c r="A2023" s="173">
        <v>13220035</v>
      </c>
      <c r="B2023" t="s">
        <v>658</v>
      </c>
      <c r="C2023" t="s">
        <v>1118</v>
      </c>
      <c r="D2023" t="s">
        <v>2049</v>
      </c>
    </row>
    <row r="2024" spans="1:4" ht="12.75">
      <c r="A2024" s="173">
        <v>13220036</v>
      </c>
      <c r="B2024" t="s">
        <v>227</v>
      </c>
      <c r="C2024" t="s">
        <v>1179</v>
      </c>
      <c r="D2024" t="s">
        <v>2049</v>
      </c>
    </row>
    <row r="2025" spans="1:4" ht="12.75">
      <c r="A2025" s="173">
        <v>13220038</v>
      </c>
      <c r="B2025" t="s">
        <v>659</v>
      </c>
      <c r="C2025" t="s">
        <v>1322</v>
      </c>
      <c r="D2025" t="s">
        <v>2049</v>
      </c>
    </row>
    <row r="2026" spans="1:4" ht="12.75">
      <c r="A2026" s="173">
        <v>13220039</v>
      </c>
      <c r="B2026" t="s">
        <v>660</v>
      </c>
      <c r="C2026" t="s">
        <v>1099</v>
      </c>
      <c r="D2026" t="s">
        <v>2049</v>
      </c>
    </row>
    <row r="2027" spans="1:4" ht="12.75">
      <c r="A2027" s="173">
        <v>13220040</v>
      </c>
      <c r="B2027" t="s">
        <v>661</v>
      </c>
      <c r="C2027" t="s">
        <v>1292</v>
      </c>
      <c r="D2027" t="s">
        <v>2049</v>
      </c>
    </row>
    <row r="2028" spans="1:4" ht="12.75">
      <c r="A2028" s="173">
        <v>13220041</v>
      </c>
      <c r="B2028" t="s">
        <v>662</v>
      </c>
      <c r="C2028" t="s">
        <v>1395</v>
      </c>
      <c r="D2028" t="s">
        <v>2049</v>
      </c>
    </row>
    <row r="2029" spans="1:4" ht="12.75">
      <c r="A2029" s="173">
        <v>13220042</v>
      </c>
      <c r="B2029" t="s">
        <v>661</v>
      </c>
      <c r="C2029" t="s">
        <v>857</v>
      </c>
      <c r="D2029" t="s">
        <v>2049</v>
      </c>
    </row>
    <row r="2030" spans="1:4" ht="12.75">
      <c r="A2030" s="173">
        <v>13220045</v>
      </c>
      <c r="B2030" t="s">
        <v>663</v>
      </c>
      <c r="C2030" t="s">
        <v>1883</v>
      </c>
      <c r="D2030" t="s">
        <v>2049</v>
      </c>
    </row>
    <row r="2031" spans="1:4" ht="12.75">
      <c r="A2031" s="173">
        <v>13220046</v>
      </c>
      <c r="B2031" t="s">
        <v>664</v>
      </c>
      <c r="C2031" t="s">
        <v>1251</v>
      </c>
      <c r="D2031" t="s">
        <v>2049</v>
      </c>
    </row>
    <row r="2032" spans="1:4" ht="12.75">
      <c r="A2032" s="173">
        <v>13220047</v>
      </c>
      <c r="B2032" t="s">
        <v>1550</v>
      </c>
      <c r="C2032" t="s">
        <v>1317</v>
      </c>
      <c r="D2032" t="s">
        <v>2049</v>
      </c>
    </row>
    <row r="2033" spans="1:4" ht="12.75">
      <c r="A2033" s="173">
        <v>13220048</v>
      </c>
      <c r="B2033" t="s">
        <v>665</v>
      </c>
      <c r="C2033" t="s">
        <v>1108</v>
      </c>
      <c r="D2033" t="s">
        <v>2049</v>
      </c>
    </row>
    <row r="2034" spans="1:4" ht="12.75">
      <c r="A2034" s="173">
        <v>13220052</v>
      </c>
      <c r="B2034" t="s">
        <v>666</v>
      </c>
      <c r="C2034" t="s">
        <v>1373</v>
      </c>
      <c r="D2034" t="s">
        <v>2049</v>
      </c>
    </row>
    <row r="2035" spans="1:4" ht="12.75">
      <c r="A2035" s="173">
        <v>13220053</v>
      </c>
      <c r="B2035" t="s">
        <v>667</v>
      </c>
      <c r="C2035" t="s">
        <v>1150</v>
      </c>
      <c r="D2035" t="s">
        <v>2049</v>
      </c>
    </row>
    <row r="2036" spans="1:4" ht="12.75">
      <c r="A2036" s="173">
        <v>13220055</v>
      </c>
      <c r="B2036" t="s">
        <v>477</v>
      </c>
      <c r="C2036" t="s">
        <v>881</v>
      </c>
      <c r="D2036" t="s">
        <v>2049</v>
      </c>
    </row>
    <row r="2037" spans="1:4" ht="12.75">
      <c r="A2037" s="173">
        <v>13220056</v>
      </c>
      <c r="B2037" t="s">
        <v>1594</v>
      </c>
      <c r="C2037" t="s">
        <v>1739</v>
      </c>
      <c r="D2037" t="s">
        <v>2049</v>
      </c>
    </row>
    <row r="2038" spans="1:4" ht="12.75">
      <c r="A2038" s="173">
        <v>13220058</v>
      </c>
      <c r="B2038" t="s">
        <v>1577</v>
      </c>
      <c r="C2038" t="s">
        <v>1510</v>
      </c>
      <c r="D2038" t="s">
        <v>2049</v>
      </c>
    </row>
    <row r="2039" spans="1:4" ht="12.75">
      <c r="A2039" s="173">
        <v>13220059</v>
      </c>
      <c r="B2039" t="s">
        <v>668</v>
      </c>
      <c r="C2039" t="s">
        <v>1315</v>
      </c>
      <c r="D2039" t="s">
        <v>2049</v>
      </c>
    </row>
    <row r="2040" spans="1:4" ht="12.75">
      <c r="A2040" s="173">
        <v>13220060</v>
      </c>
      <c r="B2040" t="s">
        <v>669</v>
      </c>
      <c r="C2040" t="s">
        <v>1104</v>
      </c>
      <c r="D2040" t="s">
        <v>2049</v>
      </c>
    </row>
    <row r="2041" spans="1:4" ht="12.75">
      <c r="A2041" s="173">
        <v>13220061</v>
      </c>
      <c r="B2041" t="s">
        <v>1405</v>
      </c>
      <c r="C2041" t="s">
        <v>1292</v>
      </c>
      <c r="D2041" t="s">
        <v>2049</v>
      </c>
    </row>
    <row r="2042" spans="1:4" ht="12.75">
      <c r="A2042" s="173">
        <v>13220062</v>
      </c>
      <c r="B2042" t="s">
        <v>647</v>
      </c>
      <c r="C2042" t="s">
        <v>1878</v>
      </c>
      <c r="D2042" t="s">
        <v>2049</v>
      </c>
    </row>
    <row r="2043" spans="1:4" ht="12.75">
      <c r="A2043" s="173">
        <v>13220063</v>
      </c>
      <c r="B2043" t="s">
        <v>670</v>
      </c>
      <c r="C2043" t="s">
        <v>1224</v>
      </c>
      <c r="D2043" t="s">
        <v>2049</v>
      </c>
    </row>
    <row r="2044" spans="1:4" ht="12.75">
      <c r="A2044" s="173">
        <v>13220064</v>
      </c>
      <c r="B2044" t="s">
        <v>671</v>
      </c>
      <c r="C2044" t="s">
        <v>1251</v>
      </c>
      <c r="D2044" t="s">
        <v>2049</v>
      </c>
    </row>
    <row r="2045" spans="1:4" ht="12.75">
      <c r="A2045" s="173">
        <v>13220065</v>
      </c>
      <c r="B2045" t="s">
        <v>672</v>
      </c>
      <c r="C2045" t="s">
        <v>1245</v>
      </c>
      <c r="D2045" t="s">
        <v>2049</v>
      </c>
    </row>
    <row r="2046" spans="1:4" ht="12.75">
      <c r="A2046" s="173">
        <v>13220066</v>
      </c>
      <c r="B2046" t="s">
        <v>673</v>
      </c>
      <c r="C2046" t="s">
        <v>674</v>
      </c>
      <c r="D2046" t="s">
        <v>2049</v>
      </c>
    </row>
    <row r="2047" spans="1:4" ht="12.75">
      <c r="A2047" s="173">
        <v>13220069</v>
      </c>
      <c r="B2047" t="s">
        <v>675</v>
      </c>
      <c r="C2047" t="s">
        <v>674</v>
      </c>
      <c r="D2047" t="s">
        <v>2049</v>
      </c>
    </row>
    <row r="2048" spans="1:4" ht="12.75">
      <c r="A2048" s="173">
        <v>13220070</v>
      </c>
      <c r="B2048" t="s">
        <v>676</v>
      </c>
      <c r="C2048" t="s">
        <v>1152</v>
      </c>
      <c r="D2048" t="s">
        <v>2049</v>
      </c>
    </row>
    <row r="2049" spans="1:4" ht="12.75">
      <c r="A2049" s="173">
        <v>13220072</v>
      </c>
      <c r="B2049" t="s">
        <v>677</v>
      </c>
      <c r="C2049" t="s">
        <v>1104</v>
      </c>
      <c r="D2049" t="s">
        <v>2049</v>
      </c>
    </row>
    <row r="2050" spans="1:4" ht="12.75">
      <c r="A2050" s="173">
        <v>13220074</v>
      </c>
      <c r="B2050" t="s">
        <v>1968</v>
      </c>
      <c r="C2050" t="s">
        <v>1224</v>
      </c>
      <c r="D2050" t="s">
        <v>2049</v>
      </c>
    </row>
    <row r="2051" spans="1:4" ht="12.75">
      <c r="A2051" s="173">
        <v>13220076</v>
      </c>
      <c r="B2051" t="s">
        <v>678</v>
      </c>
      <c r="C2051" t="s">
        <v>1395</v>
      </c>
      <c r="D2051" t="s">
        <v>2049</v>
      </c>
    </row>
    <row r="2052" spans="1:4" ht="12.75">
      <c r="A2052" s="173">
        <v>13220077</v>
      </c>
      <c r="B2052" t="s">
        <v>679</v>
      </c>
      <c r="C2052" t="s">
        <v>858</v>
      </c>
      <c r="D2052" t="s">
        <v>2049</v>
      </c>
    </row>
    <row r="2053" spans="1:4" ht="12.75">
      <c r="A2053" s="173">
        <v>13220078</v>
      </c>
      <c r="B2053" t="s">
        <v>680</v>
      </c>
      <c r="C2053" t="s">
        <v>884</v>
      </c>
      <c r="D2053" t="s">
        <v>2049</v>
      </c>
    </row>
    <row r="2054" spans="1:4" ht="12.75">
      <c r="A2054" s="173">
        <v>13220080</v>
      </c>
      <c r="B2054" t="s">
        <v>680</v>
      </c>
      <c r="C2054" t="s">
        <v>1116</v>
      </c>
      <c r="D2054" t="s">
        <v>2049</v>
      </c>
    </row>
    <row r="2055" spans="1:4" ht="12.75">
      <c r="A2055" s="173">
        <v>13220084</v>
      </c>
      <c r="B2055" t="s">
        <v>681</v>
      </c>
      <c r="C2055" t="s">
        <v>682</v>
      </c>
      <c r="D2055" t="s">
        <v>2049</v>
      </c>
    </row>
    <row r="2056" spans="1:4" ht="12.75">
      <c r="A2056" s="173">
        <v>13220085</v>
      </c>
      <c r="B2056" t="s">
        <v>683</v>
      </c>
      <c r="C2056" t="s">
        <v>1195</v>
      </c>
      <c r="D2056" t="s">
        <v>2049</v>
      </c>
    </row>
    <row r="2057" spans="1:4" ht="12.75">
      <c r="A2057" s="173">
        <v>13220087</v>
      </c>
      <c r="B2057" t="s">
        <v>515</v>
      </c>
      <c r="C2057" t="s">
        <v>1353</v>
      </c>
      <c r="D2057" t="s">
        <v>2049</v>
      </c>
    </row>
    <row r="2058" spans="1:4" ht="12.75">
      <c r="A2058" s="173">
        <v>13220088</v>
      </c>
      <c r="B2058" t="s">
        <v>684</v>
      </c>
      <c r="C2058" t="s">
        <v>1205</v>
      </c>
      <c r="D2058" t="s">
        <v>2049</v>
      </c>
    </row>
    <row r="2059" spans="1:4" ht="12.75">
      <c r="A2059" s="173">
        <v>13220089</v>
      </c>
      <c r="B2059" t="s">
        <v>685</v>
      </c>
      <c r="C2059" t="s">
        <v>1224</v>
      </c>
      <c r="D2059" t="s">
        <v>2049</v>
      </c>
    </row>
    <row r="2060" spans="1:4" ht="12.75">
      <c r="A2060" s="173">
        <v>13220090</v>
      </c>
      <c r="B2060" t="s">
        <v>686</v>
      </c>
      <c r="C2060" t="s">
        <v>608</v>
      </c>
      <c r="D2060" t="s">
        <v>2049</v>
      </c>
    </row>
    <row r="2061" spans="1:4" ht="12.75">
      <c r="A2061" s="173">
        <v>13220092</v>
      </c>
      <c r="B2061" t="s">
        <v>687</v>
      </c>
      <c r="C2061" t="s">
        <v>1351</v>
      </c>
      <c r="D2061" t="s">
        <v>2049</v>
      </c>
    </row>
    <row r="2062" spans="1:4" ht="12.75">
      <c r="A2062" s="173">
        <v>13220094</v>
      </c>
      <c r="B2062" t="s">
        <v>687</v>
      </c>
      <c r="C2062" t="s">
        <v>1301</v>
      </c>
      <c r="D2062" t="s">
        <v>2049</v>
      </c>
    </row>
    <row r="2063" spans="1:4" ht="12.75">
      <c r="A2063" s="173">
        <v>13220095</v>
      </c>
      <c r="B2063" t="s">
        <v>688</v>
      </c>
      <c r="C2063" t="s">
        <v>1858</v>
      </c>
      <c r="D2063" t="s">
        <v>2049</v>
      </c>
    </row>
    <row r="2064" spans="1:4" ht="12.75">
      <c r="A2064" s="173">
        <v>13220096</v>
      </c>
      <c r="B2064" t="s">
        <v>689</v>
      </c>
      <c r="C2064" t="s">
        <v>1189</v>
      </c>
      <c r="D2064" t="s">
        <v>2049</v>
      </c>
    </row>
    <row r="2065" spans="1:4" ht="12.75">
      <c r="A2065" s="173">
        <v>13220097</v>
      </c>
      <c r="B2065" t="s">
        <v>687</v>
      </c>
      <c r="C2065" t="s">
        <v>1535</v>
      </c>
      <c r="D2065" t="s">
        <v>2049</v>
      </c>
    </row>
    <row r="2066" spans="1:4" ht="12.75">
      <c r="A2066" s="173">
        <v>13220101</v>
      </c>
      <c r="B2066" t="s">
        <v>537</v>
      </c>
      <c r="C2066" t="s">
        <v>1883</v>
      </c>
      <c r="D2066" t="s">
        <v>2049</v>
      </c>
    </row>
    <row r="2067" spans="1:4" ht="12.75">
      <c r="A2067" s="173">
        <v>13220102</v>
      </c>
      <c r="B2067" t="s">
        <v>666</v>
      </c>
      <c r="C2067" t="s">
        <v>859</v>
      </c>
      <c r="D2067" t="s">
        <v>2049</v>
      </c>
    </row>
    <row r="2068" spans="1:4" ht="12.75">
      <c r="A2068" s="173">
        <v>13220103</v>
      </c>
      <c r="B2068" t="s">
        <v>537</v>
      </c>
      <c r="C2068" t="s">
        <v>1353</v>
      </c>
      <c r="D2068" t="s">
        <v>2049</v>
      </c>
    </row>
    <row r="2069" spans="1:4" ht="12.75">
      <c r="A2069" s="173">
        <v>13220104</v>
      </c>
      <c r="B2069" t="s">
        <v>537</v>
      </c>
      <c r="C2069" t="s">
        <v>1104</v>
      </c>
      <c r="D2069" t="s">
        <v>2049</v>
      </c>
    </row>
    <row r="2070" spans="1:4" ht="12.75">
      <c r="A2070" s="173">
        <v>13220106</v>
      </c>
      <c r="B2070" t="s">
        <v>690</v>
      </c>
      <c r="C2070" t="s">
        <v>1127</v>
      </c>
      <c r="D2070" t="s">
        <v>2049</v>
      </c>
    </row>
    <row r="2071" spans="1:4" ht="12.75">
      <c r="A2071" s="173">
        <v>13220107</v>
      </c>
      <c r="B2071" t="s">
        <v>1259</v>
      </c>
      <c r="C2071" t="s">
        <v>691</v>
      </c>
      <c r="D2071" t="s">
        <v>2049</v>
      </c>
    </row>
    <row r="2072" spans="1:4" ht="12.75">
      <c r="A2072" s="173">
        <v>13220109</v>
      </c>
      <c r="B2072" t="s">
        <v>692</v>
      </c>
      <c r="C2072" t="s">
        <v>25</v>
      </c>
      <c r="D2072" t="s">
        <v>2049</v>
      </c>
    </row>
    <row r="2073" spans="1:4" ht="12.75">
      <c r="A2073" s="173">
        <v>13220111</v>
      </c>
      <c r="B2073" t="s">
        <v>693</v>
      </c>
      <c r="C2073" t="s">
        <v>694</v>
      </c>
      <c r="D2073" t="s">
        <v>2049</v>
      </c>
    </row>
    <row r="2074" spans="1:4" ht="12.75">
      <c r="A2074" s="173">
        <v>13220112</v>
      </c>
      <c r="B2074" t="s">
        <v>695</v>
      </c>
      <c r="C2074" t="s">
        <v>1353</v>
      </c>
      <c r="D2074" t="s">
        <v>2049</v>
      </c>
    </row>
    <row r="2075" spans="1:4" ht="12.75">
      <c r="A2075" s="173">
        <v>13220113</v>
      </c>
      <c r="B2075" t="s">
        <v>668</v>
      </c>
      <c r="C2075" t="s">
        <v>1102</v>
      </c>
      <c r="D2075" t="s">
        <v>2049</v>
      </c>
    </row>
    <row r="2076" spans="1:4" ht="12.75">
      <c r="A2076" s="173">
        <v>13220114</v>
      </c>
      <c r="B2076" t="s">
        <v>696</v>
      </c>
      <c r="C2076" t="s">
        <v>1731</v>
      </c>
      <c r="D2076" t="s">
        <v>2049</v>
      </c>
    </row>
    <row r="2077" spans="1:4" ht="12.75">
      <c r="A2077" s="173">
        <v>13220116</v>
      </c>
      <c r="B2077" t="s">
        <v>697</v>
      </c>
      <c r="C2077" t="s">
        <v>1195</v>
      </c>
      <c r="D2077" t="s">
        <v>2049</v>
      </c>
    </row>
    <row r="2078" spans="1:4" ht="12.75">
      <c r="A2078" s="173">
        <v>13220117</v>
      </c>
      <c r="B2078" t="s">
        <v>698</v>
      </c>
      <c r="C2078" t="s">
        <v>1433</v>
      </c>
      <c r="D2078" t="s">
        <v>2049</v>
      </c>
    </row>
    <row r="2079" spans="1:4" ht="12.75">
      <c r="A2079" s="173">
        <v>13220119</v>
      </c>
      <c r="B2079" t="s">
        <v>1839</v>
      </c>
      <c r="C2079" t="s">
        <v>1195</v>
      </c>
      <c r="D2079" t="s">
        <v>2049</v>
      </c>
    </row>
    <row r="2080" spans="1:4" ht="12.75">
      <c r="A2080" s="173">
        <v>13220120</v>
      </c>
      <c r="B2080" t="s">
        <v>1839</v>
      </c>
      <c r="C2080" t="s">
        <v>1093</v>
      </c>
      <c r="D2080" t="s">
        <v>2049</v>
      </c>
    </row>
    <row r="2081" spans="1:4" ht="12.75">
      <c r="A2081" s="173">
        <v>13220121</v>
      </c>
      <c r="B2081" t="s">
        <v>699</v>
      </c>
      <c r="C2081" t="s">
        <v>1108</v>
      </c>
      <c r="D2081" t="s">
        <v>2049</v>
      </c>
    </row>
    <row r="2082" spans="1:4" ht="12.75">
      <c r="A2082" s="173">
        <v>13220123</v>
      </c>
      <c r="B2082" t="s">
        <v>700</v>
      </c>
      <c r="C2082" t="s">
        <v>1395</v>
      </c>
      <c r="D2082" t="s">
        <v>2049</v>
      </c>
    </row>
    <row r="2083" spans="1:4" ht="12.75">
      <c r="A2083" s="173">
        <v>13220130</v>
      </c>
      <c r="B2083" t="s">
        <v>883</v>
      </c>
      <c r="C2083" t="s">
        <v>1433</v>
      </c>
      <c r="D2083" t="s">
        <v>2049</v>
      </c>
    </row>
    <row r="2084" spans="1:4" ht="12.75">
      <c r="A2084" s="173">
        <v>13220131</v>
      </c>
      <c r="B2084" t="s">
        <v>883</v>
      </c>
      <c r="C2084" t="s">
        <v>1311</v>
      </c>
      <c r="D2084" t="s">
        <v>2049</v>
      </c>
    </row>
    <row r="2085" spans="1:4" ht="12.75">
      <c r="A2085" s="173">
        <v>13220132</v>
      </c>
      <c r="B2085" t="s">
        <v>701</v>
      </c>
      <c r="C2085" t="s">
        <v>1245</v>
      </c>
      <c r="D2085" t="s">
        <v>2049</v>
      </c>
    </row>
    <row r="2086" spans="1:4" ht="12.75">
      <c r="A2086" s="173">
        <v>13220134</v>
      </c>
      <c r="B2086" t="s">
        <v>702</v>
      </c>
      <c r="C2086" t="s">
        <v>1528</v>
      </c>
      <c r="D2086" t="s">
        <v>2049</v>
      </c>
    </row>
    <row r="2087" spans="1:4" ht="12.75">
      <c r="A2087" s="173">
        <v>13220137</v>
      </c>
      <c r="B2087" t="s">
        <v>703</v>
      </c>
      <c r="C2087" t="s">
        <v>1271</v>
      </c>
      <c r="D2087" t="s">
        <v>2049</v>
      </c>
    </row>
    <row r="2088" spans="1:4" ht="12.75">
      <c r="A2088" s="173">
        <v>13220138</v>
      </c>
      <c r="B2088" t="s">
        <v>704</v>
      </c>
      <c r="C2088" t="s">
        <v>1598</v>
      </c>
      <c r="D2088" t="s">
        <v>2049</v>
      </c>
    </row>
    <row r="2089" spans="1:4" ht="12.75">
      <c r="A2089" s="173">
        <v>13220139</v>
      </c>
      <c r="B2089" t="s">
        <v>705</v>
      </c>
      <c r="C2089" t="s">
        <v>1907</v>
      </c>
      <c r="D2089" t="s">
        <v>2049</v>
      </c>
    </row>
    <row r="2090" spans="1:4" ht="12.75">
      <c r="A2090" s="173">
        <v>13220141</v>
      </c>
      <c r="B2090" t="s">
        <v>1380</v>
      </c>
      <c r="C2090" t="s">
        <v>1216</v>
      </c>
      <c r="D2090" t="s">
        <v>2049</v>
      </c>
    </row>
    <row r="2091" spans="1:4" ht="12.75">
      <c r="A2091" s="173">
        <v>13220142</v>
      </c>
      <c r="B2091" t="s">
        <v>706</v>
      </c>
      <c r="C2091" t="s">
        <v>1234</v>
      </c>
      <c r="D2091" t="s">
        <v>2049</v>
      </c>
    </row>
    <row r="2092" spans="1:4" ht="12.75">
      <c r="A2092" s="173">
        <v>13220144</v>
      </c>
      <c r="B2092" t="s">
        <v>642</v>
      </c>
      <c r="C2092" t="s">
        <v>1251</v>
      </c>
      <c r="D2092" t="s">
        <v>2049</v>
      </c>
    </row>
    <row r="2093" spans="1:4" ht="12.75">
      <c r="A2093" s="173">
        <v>13220146</v>
      </c>
      <c r="B2093" t="s">
        <v>707</v>
      </c>
      <c r="C2093" t="s">
        <v>424</v>
      </c>
      <c r="D2093" t="s">
        <v>2049</v>
      </c>
    </row>
    <row r="2094" spans="1:4" ht="12.75">
      <c r="A2094" s="173">
        <v>13220150</v>
      </c>
      <c r="B2094" t="s">
        <v>1502</v>
      </c>
      <c r="C2094" t="s">
        <v>1251</v>
      </c>
      <c r="D2094" t="s">
        <v>2049</v>
      </c>
    </row>
    <row r="2095" spans="1:4" ht="12.75">
      <c r="A2095" s="173">
        <v>13220152</v>
      </c>
      <c r="B2095" t="s">
        <v>708</v>
      </c>
      <c r="C2095" t="s">
        <v>1360</v>
      </c>
      <c r="D2095" t="s">
        <v>2049</v>
      </c>
    </row>
    <row r="2096" spans="1:4" ht="12.75">
      <c r="A2096" s="173">
        <v>13220155</v>
      </c>
      <c r="B2096" t="s">
        <v>709</v>
      </c>
      <c r="C2096" t="s">
        <v>1216</v>
      </c>
      <c r="D2096" t="s">
        <v>2049</v>
      </c>
    </row>
    <row r="2097" spans="1:4" ht="12.75">
      <c r="A2097" s="173">
        <v>13220157</v>
      </c>
      <c r="B2097" t="s">
        <v>1843</v>
      </c>
      <c r="C2097" t="s">
        <v>1149</v>
      </c>
      <c r="D2097" t="s">
        <v>2049</v>
      </c>
    </row>
    <row r="2098" spans="1:4" ht="12.75">
      <c r="A2098" s="173">
        <v>13220158</v>
      </c>
      <c r="B2098" t="s">
        <v>882</v>
      </c>
      <c r="C2098" t="s">
        <v>1311</v>
      </c>
      <c r="D2098" t="s">
        <v>2049</v>
      </c>
    </row>
    <row r="2099" spans="1:4" ht="12.75">
      <c r="A2099" s="173">
        <v>13220159</v>
      </c>
      <c r="B2099" t="s">
        <v>710</v>
      </c>
      <c r="C2099" t="s">
        <v>1640</v>
      </c>
      <c r="D2099" t="s">
        <v>2049</v>
      </c>
    </row>
    <row r="2100" spans="1:4" ht="12.75">
      <c r="A2100" s="173">
        <v>13220161</v>
      </c>
      <c r="B2100" t="s">
        <v>665</v>
      </c>
      <c r="C2100" t="s">
        <v>1395</v>
      </c>
      <c r="D2100" t="s">
        <v>2049</v>
      </c>
    </row>
    <row r="2101" spans="1:4" ht="12.75">
      <c r="A2101" s="173">
        <v>13220162</v>
      </c>
      <c r="B2101" t="s">
        <v>711</v>
      </c>
      <c r="C2101" t="s">
        <v>1171</v>
      </c>
      <c r="D2101" t="s">
        <v>2049</v>
      </c>
    </row>
    <row r="2102" spans="1:4" ht="12.75">
      <c r="A2102" s="173">
        <v>13220165</v>
      </c>
      <c r="B2102" t="s">
        <v>712</v>
      </c>
      <c r="C2102" t="s">
        <v>1104</v>
      </c>
      <c r="D2102" t="s">
        <v>2049</v>
      </c>
    </row>
    <row r="2103" spans="1:4" ht="12.75">
      <c r="A2103" s="173">
        <v>13220168</v>
      </c>
      <c r="B2103" t="s">
        <v>713</v>
      </c>
      <c r="C2103" t="s">
        <v>860</v>
      </c>
      <c r="D2103" t="s">
        <v>2049</v>
      </c>
    </row>
    <row r="2104" spans="1:4" ht="12.75">
      <c r="A2104" s="173">
        <v>13220170</v>
      </c>
      <c r="B2104" t="s">
        <v>600</v>
      </c>
      <c r="C2104" t="s">
        <v>1162</v>
      </c>
      <c r="D2104" t="s">
        <v>2049</v>
      </c>
    </row>
    <row r="2105" spans="1:4" ht="12.75">
      <c r="A2105" s="173">
        <v>13220172</v>
      </c>
      <c r="B2105" t="s">
        <v>714</v>
      </c>
      <c r="C2105" t="s">
        <v>881</v>
      </c>
      <c r="D2105" t="s">
        <v>2049</v>
      </c>
    </row>
    <row r="2106" spans="1:4" ht="12.75">
      <c r="A2106" s="173">
        <v>13220173</v>
      </c>
      <c r="B2106" t="s">
        <v>715</v>
      </c>
      <c r="C2106" t="s">
        <v>880</v>
      </c>
      <c r="D2106" t="s">
        <v>2049</v>
      </c>
    </row>
    <row r="2107" spans="1:4" ht="12.75">
      <c r="A2107" s="173">
        <v>13220175</v>
      </c>
      <c r="B2107" t="s">
        <v>716</v>
      </c>
      <c r="C2107" t="s">
        <v>1528</v>
      </c>
      <c r="D2107" t="s">
        <v>2049</v>
      </c>
    </row>
    <row r="2108" spans="1:4" ht="12.75">
      <c r="A2108" s="173">
        <v>13220179</v>
      </c>
      <c r="B2108" t="s">
        <v>707</v>
      </c>
      <c r="C2108" t="s">
        <v>1315</v>
      </c>
      <c r="D2108" t="s">
        <v>2049</v>
      </c>
    </row>
    <row r="2109" spans="1:4" ht="12.75">
      <c r="A2109" s="173">
        <v>13220180</v>
      </c>
      <c r="B2109" t="s">
        <v>606</v>
      </c>
      <c r="C2109" t="s">
        <v>1118</v>
      </c>
      <c r="D2109" t="s">
        <v>2049</v>
      </c>
    </row>
    <row r="2110" spans="1:4" ht="12.75">
      <c r="A2110" s="173">
        <v>13220181</v>
      </c>
      <c r="B2110" t="s">
        <v>866</v>
      </c>
      <c r="C2110" t="s">
        <v>1311</v>
      </c>
      <c r="D2110" t="s">
        <v>2049</v>
      </c>
    </row>
    <row r="2111" spans="1:4" ht="12.75">
      <c r="A2111" s="173">
        <v>13220182</v>
      </c>
      <c r="B2111" t="s">
        <v>1224</v>
      </c>
      <c r="C2111" t="s">
        <v>1543</v>
      </c>
      <c r="D2111" t="s">
        <v>2049</v>
      </c>
    </row>
    <row r="2112" spans="1:4" ht="12.75">
      <c r="A2112" s="173">
        <v>13220185</v>
      </c>
      <c r="B2112" t="s">
        <v>717</v>
      </c>
      <c r="C2112" t="s">
        <v>1339</v>
      </c>
      <c r="D2112" t="s">
        <v>2049</v>
      </c>
    </row>
    <row r="2113" spans="1:4" ht="12.75">
      <c r="A2113" s="173">
        <v>13220191</v>
      </c>
      <c r="B2113" t="s">
        <v>879</v>
      </c>
      <c r="C2113" t="s">
        <v>1452</v>
      </c>
      <c r="D2113" t="s">
        <v>2049</v>
      </c>
    </row>
    <row r="2114" spans="1:4" ht="12.75">
      <c r="A2114" s="173">
        <v>13220195</v>
      </c>
      <c r="B2114" t="s">
        <v>237</v>
      </c>
      <c r="C2114" t="s">
        <v>1609</v>
      </c>
      <c r="D2114" t="s">
        <v>2049</v>
      </c>
    </row>
    <row r="2115" spans="1:4" ht="12.75">
      <c r="A2115" s="173">
        <v>13220198</v>
      </c>
      <c r="B2115" t="s">
        <v>718</v>
      </c>
      <c r="C2115" t="s">
        <v>1162</v>
      </c>
      <c r="D2115" t="s">
        <v>2049</v>
      </c>
    </row>
    <row r="2116" spans="1:4" ht="12.75">
      <c r="A2116" s="173">
        <v>13220199</v>
      </c>
      <c r="B2116" t="s">
        <v>718</v>
      </c>
      <c r="C2116" t="s">
        <v>1157</v>
      </c>
      <c r="D2116" t="s">
        <v>2049</v>
      </c>
    </row>
    <row r="2117" spans="1:4" ht="12.75">
      <c r="A2117" s="173">
        <v>13220200</v>
      </c>
      <c r="B2117" t="s">
        <v>719</v>
      </c>
      <c r="C2117" t="s">
        <v>1697</v>
      </c>
      <c r="D2117" t="s">
        <v>2049</v>
      </c>
    </row>
    <row r="2118" spans="1:4" ht="12.75">
      <c r="A2118" s="173">
        <v>13220201</v>
      </c>
      <c r="B2118" t="s">
        <v>1550</v>
      </c>
      <c r="C2118" t="s">
        <v>220</v>
      </c>
      <c r="D2118" t="s">
        <v>2049</v>
      </c>
    </row>
    <row r="2119" spans="1:4" ht="12.75">
      <c r="A2119" s="173">
        <v>13220203</v>
      </c>
      <c r="B2119" t="s">
        <v>720</v>
      </c>
      <c r="C2119" t="s">
        <v>674</v>
      </c>
      <c r="D2119" t="s">
        <v>2049</v>
      </c>
    </row>
    <row r="2120" spans="1:4" ht="12.75">
      <c r="A2120" s="173">
        <v>13220204</v>
      </c>
      <c r="B2120" t="s">
        <v>720</v>
      </c>
      <c r="C2120" t="s">
        <v>1162</v>
      </c>
      <c r="D2120" t="s">
        <v>2049</v>
      </c>
    </row>
    <row r="2121" spans="1:4" ht="12.75">
      <c r="A2121" s="173">
        <v>13220206</v>
      </c>
      <c r="B2121" t="s">
        <v>720</v>
      </c>
      <c r="C2121" t="s">
        <v>721</v>
      </c>
      <c r="D2121" t="s">
        <v>2049</v>
      </c>
    </row>
    <row r="2122" spans="1:4" ht="12.75">
      <c r="A2122" s="173">
        <v>13220212</v>
      </c>
      <c r="B2122" t="s">
        <v>1196</v>
      </c>
      <c r="C2122" t="s">
        <v>1219</v>
      </c>
      <c r="D2122" t="s">
        <v>2049</v>
      </c>
    </row>
    <row r="2123" spans="1:4" ht="12.75">
      <c r="A2123" s="173">
        <v>13220215</v>
      </c>
      <c r="B2123" t="s">
        <v>486</v>
      </c>
      <c r="C2123" t="s">
        <v>878</v>
      </c>
      <c r="D2123" t="s">
        <v>2049</v>
      </c>
    </row>
    <row r="2124" spans="1:4" ht="12.75">
      <c r="A2124" s="173">
        <v>13220216</v>
      </c>
      <c r="B2124" t="s">
        <v>722</v>
      </c>
      <c r="C2124" t="s">
        <v>1538</v>
      </c>
      <c r="D2124" t="s">
        <v>2049</v>
      </c>
    </row>
    <row r="2125" spans="1:4" ht="12.75">
      <c r="A2125" s="173">
        <v>13220218</v>
      </c>
      <c r="B2125" t="s">
        <v>1583</v>
      </c>
      <c r="C2125" t="s">
        <v>1452</v>
      </c>
      <c r="D2125" t="s">
        <v>2049</v>
      </c>
    </row>
    <row r="2126" spans="1:4" ht="12.75">
      <c r="A2126" s="173">
        <v>13220220</v>
      </c>
      <c r="B2126" t="s">
        <v>723</v>
      </c>
      <c r="C2126" t="s">
        <v>724</v>
      </c>
      <c r="D2126" t="s">
        <v>2049</v>
      </c>
    </row>
    <row r="2127" spans="1:4" ht="12.75">
      <c r="A2127" s="173">
        <v>13220222</v>
      </c>
      <c r="B2127" t="s">
        <v>725</v>
      </c>
      <c r="C2127" t="s">
        <v>1431</v>
      </c>
      <c r="D2127" t="s">
        <v>2049</v>
      </c>
    </row>
    <row r="2128" spans="1:4" ht="12.75">
      <c r="A2128" s="173">
        <v>13220225</v>
      </c>
      <c r="B2128" t="s">
        <v>726</v>
      </c>
      <c r="C2128" t="s">
        <v>1228</v>
      </c>
      <c r="D2128" t="s">
        <v>2049</v>
      </c>
    </row>
    <row r="2129" spans="1:4" ht="12.75">
      <c r="A2129" s="173">
        <v>13220227</v>
      </c>
      <c r="B2129" t="s">
        <v>1872</v>
      </c>
      <c r="C2129" t="s">
        <v>861</v>
      </c>
      <c r="D2129" t="s">
        <v>2049</v>
      </c>
    </row>
    <row r="2130" spans="1:4" ht="12.75">
      <c r="A2130" s="173">
        <v>13220228</v>
      </c>
      <c r="B2130" t="s">
        <v>727</v>
      </c>
      <c r="C2130" t="s">
        <v>1303</v>
      </c>
      <c r="D2130" t="s">
        <v>2049</v>
      </c>
    </row>
    <row r="2131" spans="1:4" ht="12.75">
      <c r="A2131" s="173">
        <v>13220231</v>
      </c>
      <c r="B2131" t="s">
        <v>728</v>
      </c>
      <c r="C2131" t="s">
        <v>729</v>
      </c>
      <c r="D2131" t="s">
        <v>2049</v>
      </c>
    </row>
    <row r="2132" spans="1:4" ht="12.75">
      <c r="A2132" s="173">
        <v>13220232</v>
      </c>
      <c r="B2132" t="s">
        <v>730</v>
      </c>
      <c r="C2132" t="s">
        <v>1108</v>
      </c>
      <c r="D2132" t="s">
        <v>2049</v>
      </c>
    </row>
    <row r="2133" spans="1:4" ht="12.75">
      <c r="A2133" s="173">
        <v>13220234</v>
      </c>
      <c r="B2133" t="s">
        <v>731</v>
      </c>
      <c r="C2133" t="s">
        <v>1315</v>
      </c>
      <c r="D2133" t="s">
        <v>2049</v>
      </c>
    </row>
    <row r="2134" spans="1:4" ht="12.75">
      <c r="A2134" s="173">
        <v>13220239</v>
      </c>
      <c r="B2134" t="s">
        <v>712</v>
      </c>
      <c r="C2134" t="s">
        <v>265</v>
      </c>
      <c r="D2134" t="s">
        <v>2049</v>
      </c>
    </row>
    <row r="2135" spans="1:4" ht="12.75">
      <c r="A2135" s="173">
        <v>13220241</v>
      </c>
      <c r="B2135" t="s">
        <v>1988</v>
      </c>
      <c r="C2135" t="s">
        <v>424</v>
      </c>
      <c r="D2135" t="s">
        <v>2049</v>
      </c>
    </row>
    <row r="2136" spans="1:4" ht="12.75">
      <c r="A2136" s="173">
        <v>13220242</v>
      </c>
      <c r="B2136" t="s">
        <v>732</v>
      </c>
      <c r="C2136" t="s">
        <v>1104</v>
      </c>
      <c r="D2136" t="s">
        <v>2049</v>
      </c>
    </row>
    <row r="2137" spans="1:4" ht="12.75">
      <c r="A2137" s="173">
        <v>13220244</v>
      </c>
      <c r="B2137" t="s">
        <v>325</v>
      </c>
      <c r="C2137" t="s">
        <v>877</v>
      </c>
      <c r="D2137" t="s">
        <v>2049</v>
      </c>
    </row>
    <row r="2138" spans="1:4" ht="12.75">
      <c r="A2138" s="173">
        <v>13220245</v>
      </c>
      <c r="B2138" t="s">
        <v>708</v>
      </c>
      <c r="C2138" t="s">
        <v>1223</v>
      </c>
      <c r="D2138" t="s">
        <v>2049</v>
      </c>
    </row>
    <row r="2139" spans="1:4" ht="12.75">
      <c r="A2139" s="173">
        <v>13220247</v>
      </c>
      <c r="B2139" t="s">
        <v>733</v>
      </c>
      <c r="C2139" t="s">
        <v>1248</v>
      </c>
      <c r="D2139" t="s">
        <v>2049</v>
      </c>
    </row>
    <row r="2140" spans="1:4" ht="12.75">
      <c r="A2140" s="173">
        <v>13220248</v>
      </c>
      <c r="B2140" t="s">
        <v>734</v>
      </c>
      <c r="C2140" t="s">
        <v>1643</v>
      </c>
      <c r="D2140" t="s">
        <v>2049</v>
      </c>
    </row>
    <row r="2141" spans="1:4" ht="12.75">
      <c r="A2141" s="173">
        <v>13220249</v>
      </c>
      <c r="B2141" t="s">
        <v>735</v>
      </c>
      <c r="C2141" t="s">
        <v>1556</v>
      </c>
      <c r="D2141" t="s">
        <v>2049</v>
      </c>
    </row>
    <row r="2142" spans="1:4" ht="12.75">
      <c r="A2142" s="173">
        <v>13220250</v>
      </c>
      <c r="B2142" t="s">
        <v>734</v>
      </c>
      <c r="C2142" t="s">
        <v>1907</v>
      </c>
      <c r="D2142" t="s">
        <v>2049</v>
      </c>
    </row>
    <row r="2143" spans="1:4" ht="12.75">
      <c r="A2143" s="173">
        <v>13220251</v>
      </c>
      <c r="B2143" t="s">
        <v>736</v>
      </c>
      <c r="C2143" t="s">
        <v>1660</v>
      </c>
      <c r="D2143" t="s">
        <v>2049</v>
      </c>
    </row>
    <row r="2144" spans="1:4" ht="12.75">
      <c r="A2144" s="173">
        <v>13220252</v>
      </c>
      <c r="B2144" t="s">
        <v>737</v>
      </c>
      <c r="C2144" t="s">
        <v>1938</v>
      </c>
      <c r="D2144" t="s">
        <v>2049</v>
      </c>
    </row>
    <row r="2145" spans="1:4" ht="12.75">
      <c r="A2145" s="173">
        <v>13220253</v>
      </c>
      <c r="B2145" t="s">
        <v>738</v>
      </c>
      <c r="C2145" t="s">
        <v>1152</v>
      </c>
      <c r="D2145" t="s">
        <v>2049</v>
      </c>
    </row>
    <row r="2146" spans="1:4" ht="12.75">
      <c r="A2146" s="173">
        <v>13220254</v>
      </c>
      <c r="B2146" t="s">
        <v>739</v>
      </c>
      <c r="C2146" t="s">
        <v>1907</v>
      </c>
      <c r="D2146" t="s">
        <v>2049</v>
      </c>
    </row>
    <row r="2147" spans="1:4" ht="12.75">
      <c r="A2147" s="173">
        <v>13220255</v>
      </c>
      <c r="B2147" t="s">
        <v>738</v>
      </c>
      <c r="C2147" t="s">
        <v>740</v>
      </c>
      <c r="D2147" t="s">
        <v>2049</v>
      </c>
    </row>
    <row r="2148" spans="1:4" ht="12.75">
      <c r="A2148" s="173">
        <v>13220256</v>
      </c>
      <c r="B2148" t="s">
        <v>741</v>
      </c>
      <c r="C2148" t="s">
        <v>223</v>
      </c>
      <c r="D2148" t="s">
        <v>2049</v>
      </c>
    </row>
    <row r="2149" spans="1:4" ht="12.75">
      <c r="A2149" s="173">
        <v>13220257</v>
      </c>
      <c r="B2149" t="s">
        <v>742</v>
      </c>
      <c r="C2149" t="s">
        <v>265</v>
      </c>
      <c r="D2149" t="s">
        <v>2049</v>
      </c>
    </row>
    <row r="2150" spans="1:4" ht="12.75">
      <c r="A2150" s="173">
        <v>13220258</v>
      </c>
      <c r="B2150" t="s">
        <v>743</v>
      </c>
      <c r="C2150" t="s">
        <v>1301</v>
      </c>
      <c r="D2150" t="s">
        <v>2049</v>
      </c>
    </row>
    <row r="2151" spans="1:4" ht="12.75">
      <c r="A2151" s="173">
        <v>13220259</v>
      </c>
      <c r="B2151" t="s">
        <v>645</v>
      </c>
      <c r="C2151" t="s">
        <v>876</v>
      </c>
      <c r="D2151" t="s">
        <v>2049</v>
      </c>
    </row>
    <row r="2152" spans="1:4" ht="12.75">
      <c r="A2152" s="173">
        <v>13220260</v>
      </c>
      <c r="B2152" t="s">
        <v>530</v>
      </c>
      <c r="C2152" t="s">
        <v>744</v>
      </c>
      <c r="D2152" t="s">
        <v>2049</v>
      </c>
    </row>
    <row r="2153" spans="1:4" ht="12.75">
      <c r="A2153" s="173">
        <v>13220261</v>
      </c>
      <c r="B2153" t="s">
        <v>745</v>
      </c>
      <c r="C2153" t="s">
        <v>746</v>
      </c>
      <c r="D2153" t="s">
        <v>2049</v>
      </c>
    </row>
    <row r="2154" spans="1:4" ht="12.75">
      <c r="A2154" s="173">
        <v>13220262</v>
      </c>
      <c r="B2154" t="s">
        <v>706</v>
      </c>
      <c r="C2154" t="s">
        <v>1921</v>
      </c>
      <c r="D2154" t="s">
        <v>2049</v>
      </c>
    </row>
    <row r="2155" spans="1:4" ht="12.75">
      <c r="A2155" s="173">
        <v>13220263</v>
      </c>
      <c r="B2155" t="s">
        <v>747</v>
      </c>
      <c r="C2155" t="s">
        <v>862</v>
      </c>
      <c r="D2155" t="s">
        <v>2049</v>
      </c>
    </row>
    <row r="2156" spans="1:4" ht="12.75">
      <c r="A2156" s="173">
        <v>13220264</v>
      </c>
      <c r="B2156" t="s">
        <v>641</v>
      </c>
      <c r="C2156" t="s">
        <v>748</v>
      </c>
      <c r="D2156" t="s">
        <v>2049</v>
      </c>
    </row>
    <row r="2157" spans="1:4" ht="12.75">
      <c r="A2157" s="173">
        <v>13220267</v>
      </c>
      <c r="B2157" t="s">
        <v>749</v>
      </c>
      <c r="C2157" t="s">
        <v>1487</v>
      </c>
      <c r="D2157" t="s">
        <v>2049</v>
      </c>
    </row>
    <row r="2158" spans="1:4" ht="12.75">
      <c r="A2158" s="173">
        <v>13220268</v>
      </c>
      <c r="B2158" t="s">
        <v>468</v>
      </c>
      <c r="C2158" t="s">
        <v>750</v>
      </c>
      <c r="D2158" t="s">
        <v>2049</v>
      </c>
    </row>
    <row r="2159" spans="1:4" ht="12.75">
      <c r="A2159" s="173">
        <v>13220269</v>
      </c>
      <c r="B2159" t="s">
        <v>751</v>
      </c>
      <c r="C2159" t="s">
        <v>752</v>
      </c>
      <c r="D2159" t="s">
        <v>2049</v>
      </c>
    </row>
    <row r="2160" spans="1:4" ht="12.75">
      <c r="A2160" s="173">
        <v>13220270</v>
      </c>
      <c r="B2160" t="s">
        <v>653</v>
      </c>
      <c r="C2160" t="s">
        <v>1122</v>
      </c>
      <c r="D2160" t="s">
        <v>2049</v>
      </c>
    </row>
    <row r="2161" spans="1:4" ht="12.75">
      <c r="A2161" s="173">
        <v>13220272</v>
      </c>
      <c r="B2161" t="s">
        <v>753</v>
      </c>
      <c r="C2161" t="s">
        <v>1521</v>
      </c>
      <c r="D2161" t="s">
        <v>2049</v>
      </c>
    </row>
    <row r="2162" spans="1:4" ht="12.75">
      <c r="A2162" s="173">
        <v>13220273</v>
      </c>
      <c r="B2162" t="s">
        <v>754</v>
      </c>
      <c r="C2162" t="s">
        <v>1140</v>
      </c>
      <c r="D2162" t="s">
        <v>2049</v>
      </c>
    </row>
    <row r="2163" spans="1:4" ht="12.75">
      <c r="A2163" s="173">
        <v>13220274</v>
      </c>
      <c r="B2163" t="s">
        <v>874</v>
      </c>
      <c r="C2163" t="s">
        <v>755</v>
      </c>
      <c r="D2163" t="s">
        <v>2049</v>
      </c>
    </row>
    <row r="2164" spans="1:4" ht="12.75">
      <c r="A2164" s="173">
        <v>13220275</v>
      </c>
      <c r="B2164" t="s">
        <v>875</v>
      </c>
      <c r="C2164" t="s">
        <v>1207</v>
      </c>
      <c r="D2164" t="s">
        <v>2049</v>
      </c>
    </row>
    <row r="2165" spans="1:4" ht="12.75">
      <c r="A2165" s="173">
        <v>13220276</v>
      </c>
      <c r="B2165" t="s">
        <v>756</v>
      </c>
      <c r="C2165" t="s">
        <v>1195</v>
      </c>
      <c r="D2165" t="s">
        <v>2049</v>
      </c>
    </row>
    <row r="2166" spans="1:4" ht="12.75">
      <c r="A2166" s="173">
        <v>13220277</v>
      </c>
      <c r="B2166" t="s">
        <v>756</v>
      </c>
      <c r="C2166" t="s">
        <v>1216</v>
      </c>
      <c r="D2166" t="s">
        <v>2049</v>
      </c>
    </row>
    <row r="2167" spans="1:4" ht="12.75">
      <c r="A2167" s="173">
        <v>13220279</v>
      </c>
      <c r="B2167" t="s">
        <v>669</v>
      </c>
      <c r="C2167" t="s">
        <v>1801</v>
      </c>
      <c r="D2167" t="s">
        <v>2049</v>
      </c>
    </row>
    <row r="2168" spans="1:4" ht="12.75">
      <c r="A2168" s="173">
        <v>13220281</v>
      </c>
      <c r="B2168" t="s">
        <v>757</v>
      </c>
      <c r="C2168" t="s">
        <v>863</v>
      </c>
      <c r="D2168" t="s">
        <v>2049</v>
      </c>
    </row>
    <row r="2169" spans="1:4" ht="12.75">
      <c r="A2169" s="173">
        <v>13220282</v>
      </c>
      <c r="B2169" t="s">
        <v>758</v>
      </c>
      <c r="C2169" t="s">
        <v>2044</v>
      </c>
      <c r="D2169" t="s">
        <v>2049</v>
      </c>
    </row>
    <row r="2170" spans="1:4" ht="12.75">
      <c r="A2170" s="173">
        <v>13240001</v>
      </c>
      <c r="B2170" t="s">
        <v>759</v>
      </c>
      <c r="C2170" t="s">
        <v>1251</v>
      </c>
      <c r="D2170" t="s">
        <v>2061</v>
      </c>
    </row>
    <row r="2171" spans="1:4" ht="12.75">
      <c r="A2171" s="173">
        <v>13240004</v>
      </c>
      <c r="B2171" t="s">
        <v>760</v>
      </c>
      <c r="C2171" t="s">
        <v>1195</v>
      </c>
      <c r="D2171" t="s">
        <v>2061</v>
      </c>
    </row>
    <row r="2172" spans="1:4" ht="12.75">
      <c r="A2172" s="173">
        <v>13240005</v>
      </c>
      <c r="B2172" t="s">
        <v>761</v>
      </c>
      <c r="C2172" t="s">
        <v>1371</v>
      </c>
      <c r="D2172" t="s">
        <v>2061</v>
      </c>
    </row>
    <row r="2173" spans="1:4" ht="12.75">
      <c r="A2173" s="173">
        <v>13240006</v>
      </c>
      <c r="B2173" t="s">
        <v>762</v>
      </c>
      <c r="C2173" t="s">
        <v>1365</v>
      </c>
      <c r="D2173" t="s">
        <v>2061</v>
      </c>
    </row>
    <row r="2174" spans="1:4" ht="12.75">
      <c r="A2174" s="173">
        <v>13240009</v>
      </c>
      <c r="B2174" t="s">
        <v>1286</v>
      </c>
      <c r="C2174" t="s">
        <v>1272</v>
      </c>
      <c r="D2174" t="s">
        <v>2061</v>
      </c>
    </row>
    <row r="2175" spans="1:4" ht="12.75">
      <c r="A2175" s="173">
        <v>13240012</v>
      </c>
      <c r="B2175" t="s">
        <v>763</v>
      </c>
      <c r="C2175" t="s">
        <v>1326</v>
      </c>
      <c r="D2175" t="s">
        <v>2061</v>
      </c>
    </row>
    <row r="2176" spans="1:4" ht="12.75">
      <c r="A2176" s="173">
        <v>13240013</v>
      </c>
      <c r="B2176" t="s">
        <v>764</v>
      </c>
      <c r="C2176" t="s">
        <v>849</v>
      </c>
      <c r="D2176" t="s">
        <v>2061</v>
      </c>
    </row>
    <row r="2177" spans="1:4" ht="12.75">
      <c r="A2177" s="173">
        <v>13240015</v>
      </c>
      <c r="B2177" t="s">
        <v>1642</v>
      </c>
      <c r="C2177" t="s">
        <v>765</v>
      </c>
      <c r="D2177" t="s">
        <v>2061</v>
      </c>
    </row>
    <row r="2178" spans="1:4" ht="12.75">
      <c r="A2178" s="173">
        <v>13240017</v>
      </c>
      <c r="B2178" t="s">
        <v>766</v>
      </c>
      <c r="C2178" t="s">
        <v>1271</v>
      </c>
      <c r="D2178" t="s">
        <v>2061</v>
      </c>
    </row>
    <row r="2179" spans="1:4" ht="12.75">
      <c r="A2179" s="173">
        <v>13240019</v>
      </c>
      <c r="B2179" t="s">
        <v>767</v>
      </c>
      <c r="C2179" t="s">
        <v>1888</v>
      </c>
      <c r="D2179" t="s">
        <v>2061</v>
      </c>
    </row>
    <row r="2180" spans="1:4" ht="12.75">
      <c r="A2180" s="173">
        <v>13240020</v>
      </c>
      <c r="B2180" t="s">
        <v>768</v>
      </c>
      <c r="C2180" t="s">
        <v>873</v>
      </c>
      <c r="D2180" t="s">
        <v>2061</v>
      </c>
    </row>
    <row r="2181" spans="1:4" ht="12.75">
      <c r="A2181" s="173">
        <v>13240021</v>
      </c>
      <c r="B2181" t="s">
        <v>764</v>
      </c>
      <c r="C2181" t="s">
        <v>1245</v>
      </c>
      <c r="D2181" t="s">
        <v>2061</v>
      </c>
    </row>
    <row r="2182" spans="1:4" ht="12.75">
      <c r="A2182" s="173">
        <v>13240022</v>
      </c>
      <c r="B2182" t="s">
        <v>769</v>
      </c>
      <c r="C2182" t="s">
        <v>1968</v>
      </c>
      <c r="D2182" t="s">
        <v>2061</v>
      </c>
    </row>
    <row r="2183" spans="1:4" ht="12.75">
      <c r="A2183" s="173">
        <v>13240023</v>
      </c>
      <c r="B2183" t="s">
        <v>770</v>
      </c>
      <c r="C2183" t="s">
        <v>771</v>
      </c>
      <c r="D2183" t="s">
        <v>2061</v>
      </c>
    </row>
    <row r="2184" spans="1:4" ht="12.75">
      <c r="A2184" s="173">
        <v>13240025</v>
      </c>
      <c r="B2184" t="s">
        <v>772</v>
      </c>
      <c r="C2184" t="s">
        <v>321</v>
      </c>
      <c r="D2184" t="s">
        <v>2061</v>
      </c>
    </row>
    <row r="2185" spans="1:4" ht="12.75">
      <c r="A2185" s="173">
        <v>13240027</v>
      </c>
      <c r="B2185" t="s">
        <v>773</v>
      </c>
      <c r="C2185" t="s">
        <v>1114</v>
      </c>
      <c r="D2185" t="s">
        <v>2061</v>
      </c>
    </row>
    <row r="2186" spans="1:4" ht="12.75">
      <c r="A2186" s="173">
        <v>13240028</v>
      </c>
      <c r="B2186" t="s">
        <v>1988</v>
      </c>
      <c r="C2186" t="s">
        <v>1609</v>
      </c>
      <c r="D2186" t="s">
        <v>2061</v>
      </c>
    </row>
    <row r="2187" spans="1:4" ht="12.75">
      <c r="A2187" s="173">
        <v>13240029</v>
      </c>
      <c r="B2187" t="s">
        <v>774</v>
      </c>
      <c r="C2187" t="s">
        <v>1912</v>
      </c>
      <c r="D2187" t="s">
        <v>2061</v>
      </c>
    </row>
    <row r="2188" spans="1:4" ht="12.75">
      <c r="A2188" s="173">
        <v>13240031</v>
      </c>
      <c r="B2188" t="s">
        <v>775</v>
      </c>
      <c r="C2188" t="s">
        <v>1611</v>
      </c>
      <c r="D2188" t="s">
        <v>2061</v>
      </c>
    </row>
    <row r="2189" spans="1:4" ht="12.75">
      <c r="A2189" s="173">
        <v>13240032</v>
      </c>
      <c r="B2189" t="s">
        <v>775</v>
      </c>
      <c r="C2189" t="s">
        <v>864</v>
      </c>
      <c r="D2189" t="s">
        <v>2061</v>
      </c>
    </row>
    <row r="2190" spans="1:4" ht="12.75">
      <c r="A2190" s="173">
        <v>13240034</v>
      </c>
      <c r="B2190" t="s">
        <v>772</v>
      </c>
      <c r="C2190" t="s">
        <v>776</v>
      </c>
      <c r="D2190" t="s">
        <v>2061</v>
      </c>
    </row>
    <row r="2191" spans="1:4" ht="12.75">
      <c r="A2191" s="173">
        <v>13240035</v>
      </c>
      <c r="B2191" t="s">
        <v>777</v>
      </c>
      <c r="C2191" t="s">
        <v>778</v>
      </c>
      <c r="D2191" t="s">
        <v>2061</v>
      </c>
    </row>
    <row r="2192" spans="1:4" ht="12.75">
      <c r="A2192" s="173">
        <v>13240037</v>
      </c>
      <c r="B2192" t="s">
        <v>427</v>
      </c>
      <c r="C2192" t="s">
        <v>779</v>
      </c>
      <c r="D2192" t="s">
        <v>2061</v>
      </c>
    </row>
    <row r="2193" spans="1:4" ht="12.75">
      <c r="A2193" s="173">
        <v>13240038</v>
      </c>
      <c r="B2193" t="s">
        <v>780</v>
      </c>
      <c r="C2193" t="s">
        <v>1786</v>
      </c>
      <c r="D2193" t="s">
        <v>2061</v>
      </c>
    </row>
    <row r="2194" spans="1:4" ht="12.75">
      <c r="A2194" s="173">
        <v>13240040</v>
      </c>
      <c r="B2194" t="s">
        <v>781</v>
      </c>
      <c r="C2194" t="s">
        <v>782</v>
      </c>
      <c r="D2194" t="s">
        <v>2061</v>
      </c>
    </row>
    <row r="2195" spans="1:4" ht="12.75">
      <c r="A2195" s="173">
        <v>13240041</v>
      </c>
      <c r="B2195" t="s">
        <v>783</v>
      </c>
      <c r="C2195" t="s">
        <v>1195</v>
      </c>
      <c r="D2195" t="s">
        <v>2061</v>
      </c>
    </row>
    <row r="2196" spans="1:4" ht="12.75">
      <c r="A2196" s="173">
        <v>13240043</v>
      </c>
      <c r="B2196" t="s">
        <v>784</v>
      </c>
      <c r="C2196" t="s">
        <v>740</v>
      </c>
      <c r="D2196" t="s">
        <v>2061</v>
      </c>
    </row>
    <row r="2197" spans="1:4" ht="12.75">
      <c r="A2197" s="173">
        <v>13240044</v>
      </c>
      <c r="B2197" t="s">
        <v>1546</v>
      </c>
      <c r="C2197" t="s">
        <v>1516</v>
      </c>
      <c r="D2197" t="s">
        <v>2061</v>
      </c>
    </row>
    <row r="2198" spans="1:4" ht="12.75">
      <c r="A2198" s="173">
        <v>13240048</v>
      </c>
      <c r="B2198" t="s">
        <v>764</v>
      </c>
      <c r="C2198" t="s">
        <v>1830</v>
      </c>
      <c r="D2198" t="s">
        <v>2061</v>
      </c>
    </row>
    <row r="2199" spans="1:4" ht="12.75">
      <c r="A2199" s="173">
        <v>13240054</v>
      </c>
      <c r="B2199" t="s">
        <v>773</v>
      </c>
      <c r="C2199" t="s">
        <v>1516</v>
      </c>
      <c r="D2199" t="s">
        <v>2061</v>
      </c>
    </row>
    <row r="2200" spans="1:4" ht="12.75">
      <c r="A2200" s="173">
        <v>13240055</v>
      </c>
      <c r="B2200" t="s">
        <v>785</v>
      </c>
      <c r="C2200" t="s">
        <v>1468</v>
      </c>
      <c r="D2200" t="s">
        <v>2061</v>
      </c>
    </row>
    <row r="2201" spans="1:4" ht="12.75">
      <c r="A2201" s="173">
        <v>13240056</v>
      </c>
      <c r="B2201" t="s">
        <v>775</v>
      </c>
      <c r="C2201" t="s">
        <v>1516</v>
      </c>
      <c r="D2201" t="s">
        <v>2061</v>
      </c>
    </row>
    <row r="2202" spans="1:4" ht="12.75">
      <c r="A2202" s="173">
        <v>13240058</v>
      </c>
      <c r="B2202" t="s">
        <v>80</v>
      </c>
      <c r="C2202" t="s">
        <v>1171</v>
      </c>
      <c r="D2202" t="s">
        <v>2061</v>
      </c>
    </row>
    <row r="2203" spans="1:4" ht="12.75">
      <c r="A2203" s="173">
        <v>13240062</v>
      </c>
      <c r="B2203" t="s">
        <v>786</v>
      </c>
      <c r="C2203" t="s">
        <v>787</v>
      </c>
      <c r="D2203" t="s">
        <v>2061</v>
      </c>
    </row>
    <row r="2204" spans="1:4" ht="12.75">
      <c r="A2204" s="173">
        <v>13240068</v>
      </c>
      <c r="B2204" t="s">
        <v>788</v>
      </c>
      <c r="C2204" t="s">
        <v>1108</v>
      </c>
      <c r="D2204" t="s">
        <v>2061</v>
      </c>
    </row>
    <row r="2205" spans="1:4" ht="12.75">
      <c r="A2205" s="173">
        <v>13240070</v>
      </c>
      <c r="B2205" t="s">
        <v>789</v>
      </c>
      <c r="C2205" t="s">
        <v>1433</v>
      </c>
      <c r="D2205" t="s">
        <v>2061</v>
      </c>
    </row>
    <row r="2206" spans="1:4" ht="12.75">
      <c r="A2206" s="173">
        <v>13240079</v>
      </c>
      <c r="B2206" t="s">
        <v>790</v>
      </c>
      <c r="C2206" t="s">
        <v>1981</v>
      </c>
      <c r="D2206" t="s">
        <v>2061</v>
      </c>
    </row>
    <row r="2207" spans="1:4" ht="12.75">
      <c r="A2207" s="173">
        <v>13240080</v>
      </c>
      <c r="B2207" t="s">
        <v>759</v>
      </c>
      <c r="C2207" t="s">
        <v>791</v>
      </c>
      <c r="D2207" t="s">
        <v>2061</v>
      </c>
    </row>
    <row r="2208" spans="1:4" ht="12.75">
      <c r="A2208" s="173">
        <v>13240082</v>
      </c>
      <c r="B2208" t="s">
        <v>792</v>
      </c>
      <c r="C2208" t="s">
        <v>1189</v>
      </c>
      <c r="D2208" t="s">
        <v>2061</v>
      </c>
    </row>
    <row r="2209" spans="1:4" ht="12.75">
      <c r="A2209" s="173">
        <v>13240083</v>
      </c>
      <c r="B2209" t="s">
        <v>793</v>
      </c>
      <c r="C2209" t="s">
        <v>1095</v>
      </c>
      <c r="D2209" t="s">
        <v>2061</v>
      </c>
    </row>
    <row r="2210" spans="1:4" ht="12.75">
      <c r="A2210" s="173">
        <v>13240086</v>
      </c>
      <c r="B2210" t="s">
        <v>1356</v>
      </c>
      <c r="C2210" t="s">
        <v>794</v>
      </c>
      <c r="D2210" t="s">
        <v>2061</v>
      </c>
    </row>
    <row r="2211" spans="1:4" ht="12.75">
      <c r="A2211" s="173">
        <v>13240087</v>
      </c>
      <c r="B2211" t="s">
        <v>795</v>
      </c>
      <c r="C2211" t="s">
        <v>1195</v>
      </c>
      <c r="D2211" t="s">
        <v>2061</v>
      </c>
    </row>
    <row r="2212" spans="1:4" ht="12.75">
      <c r="A2212" s="173">
        <v>13240088</v>
      </c>
      <c r="B2212" t="s">
        <v>796</v>
      </c>
      <c r="C2212" t="s">
        <v>1131</v>
      </c>
      <c r="D2212" t="s">
        <v>2061</v>
      </c>
    </row>
    <row r="2213" spans="1:4" ht="12.75">
      <c r="A2213" s="173">
        <v>13240089</v>
      </c>
      <c r="B2213" t="s">
        <v>797</v>
      </c>
      <c r="C2213" t="s">
        <v>798</v>
      </c>
      <c r="D2213" t="s">
        <v>2061</v>
      </c>
    </row>
    <row r="2214" spans="1:4" ht="12.75">
      <c r="A2214" s="173">
        <v>13240090</v>
      </c>
      <c r="B2214" t="s">
        <v>793</v>
      </c>
      <c r="C2214" t="s">
        <v>1373</v>
      </c>
      <c r="D2214" t="s">
        <v>2061</v>
      </c>
    </row>
    <row r="2215" spans="1:4" ht="12.75">
      <c r="A2215" s="173">
        <v>13240091</v>
      </c>
      <c r="B2215" t="s">
        <v>793</v>
      </c>
      <c r="C2215" t="s">
        <v>1420</v>
      </c>
      <c r="D2215" t="s">
        <v>2061</v>
      </c>
    </row>
    <row r="2216" spans="1:4" ht="12.75">
      <c r="A2216" s="173">
        <v>13240092</v>
      </c>
      <c r="B2216" t="s">
        <v>799</v>
      </c>
      <c r="C2216" t="s">
        <v>1883</v>
      </c>
      <c r="D2216" t="s">
        <v>2061</v>
      </c>
    </row>
    <row r="2217" spans="1:4" ht="12.75">
      <c r="A2217" s="173">
        <v>13240093</v>
      </c>
      <c r="B2217" t="s">
        <v>800</v>
      </c>
      <c r="C2217" t="s">
        <v>1195</v>
      </c>
      <c r="D2217" t="s">
        <v>2061</v>
      </c>
    </row>
    <row r="2218" spans="1:4" ht="12.75">
      <c r="A2218" s="173">
        <v>13240094</v>
      </c>
      <c r="B2218" t="s">
        <v>801</v>
      </c>
      <c r="C2218" t="s">
        <v>1883</v>
      </c>
      <c r="D2218" t="s">
        <v>2061</v>
      </c>
    </row>
    <row r="2219" spans="1:4" ht="12.75">
      <c r="A2219" s="173">
        <v>13240095</v>
      </c>
      <c r="B2219" t="s">
        <v>802</v>
      </c>
      <c r="C2219" t="s">
        <v>803</v>
      </c>
      <c r="D2219" t="s">
        <v>2061</v>
      </c>
    </row>
    <row r="2220" spans="1:4" ht="12.75">
      <c r="A2220" s="173">
        <v>13240096</v>
      </c>
      <c r="B2220" t="s">
        <v>792</v>
      </c>
      <c r="C2220" t="s">
        <v>804</v>
      </c>
      <c r="D2220" t="s">
        <v>2061</v>
      </c>
    </row>
    <row r="2221" spans="1:4" ht="12.75">
      <c r="A2221" s="173">
        <v>13270001</v>
      </c>
      <c r="B2221" t="s">
        <v>805</v>
      </c>
      <c r="C2221" t="s">
        <v>348</v>
      </c>
      <c r="D2221" t="s">
        <v>1021</v>
      </c>
    </row>
    <row r="2222" spans="1:4" ht="12.75">
      <c r="A2222" s="173">
        <v>13270002</v>
      </c>
      <c r="B2222" t="s">
        <v>806</v>
      </c>
      <c r="C2222" t="s">
        <v>1181</v>
      </c>
      <c r="D2222" t="s">
        <v>1021</v>
      </c>
    </row>
    <row r="2223" spans="1:4" ht="12.75">
      <c r="A2223" s="173">
        <v>13270003</v>
      </c>
      <c r="B2223" t="s">
        <v>1746</v>
      </c>
      <c r="C2223" t="s">
        <v>1116</v>
      </c>
      <c r="D2223" t="s">
        <v>1021</v>
      </c>
    </row>
    <row r="2224" spans="1:4" ht="12.75">
      <c r="A2224" s="173">
        <v>13270004</v>
      </c>
      <c r="B2224" t="s">
        <v>805</v>
      </c>
      <c r="C2224" t="s">
        <v>38</v>
      </c>
      <c r="D2224" t="s">
        <v>1021</v>
      </c>
    </row>
    <row r="2225" spans="1:4" ht="12.75">
      <c r="A2225" s="173">
        <v>13270007</v>
      </c>
      <c r="B2225" t="s">
        <v>807</v>
      </c>
      <c r="C2225" t="s">
        <v>808</v>
      </c>
      <c r="D2225" t="s">
        <v>1021</v>
      </c>
    </row>
    <row r="2226" spans="1:4" ht="12.75">
      <c r="A2226" s="173">
        <v>13270008</v>
      </c>
      <c r="B2226" t="s">
        <v>809</v>
      </c>
      <c r="C2226" t="s">
        <v>1214</v>
      </c>
      <c r="D2226" t="s">
        <v>1021</v>
      </c>
    </row>
    <row r="2227" spans="1:4" ht="12.75">
      <c r="A2227" s="173">
        <v>13270010</v>
      </c>
      <c r="B2227" t="s">
        <v>810</v>
      </c>
      <c r="C2227" t="s">
        <v>1649</v>
      </c>
      <c r="D2227" t="s">
        <v>1021</v>
      </c>
    </row>
    <row r="2228" spans="1:4" ht="12.75">
      <c r="A2228" s="173">
        <v>13270012</v>
      </c>
      <c r="B2228" t="s">
        <v>770</v>
      </c>
      <c r="C2228" t="s">
        <v>1848</v>
      </c>
      <c r="D2228" t="s">
        <v>1021</v>
      </c>
    </row>
    <row r="2229" spans="1:4" ht="12.75">
      <c r="A2229" s="173">
        <v>13270013</v>
      </c>
      <c r="B2229" t="s">
        <v>811</v>
      </c>
      <c r="C2229" t="s">
        <v>812</v>
      </c>
      <c r="D2229" t="s">
        <v>1021</v>
      </c>
    </row>
    <row r="2230" spans="1:4" ht="12.75">
      <c r="A2230" s="173">
        <v>13270014</v>
      </c>
      <c r="B2230" t="s">
        <v>813</v>
      </c>
      <c r="C2230" t="s">
        <v>1697</v>
      </c>
      <c r="D2230" t="s">
        <v>1021</v>
      </c>
    </row>
    <row r="2231" spans="1:4" ht="12.75">
      <c r="A2231" s="173">
        <v>13270015</v>
      </c>
      <c r="B2231" t="s">
        <v>1559</v>
      </c>
      <c r="C2231" t="s">
        <v>1367</v>
      </c>
      <c r="D2231" t="s">
        <v>1021</v>
      </c>
    </row>
    <row r="2232" spans="1:4" ht="12.75">
      <c r="A2232" s="173">
        <v>13270016</v>
      </c>
      <c r="B2232" t="s">
        <v>519</v>
      </c>
      <c r="C2232" t="s">
        <v>1367</v>
      </c>
      <c r="D2232" t="s">
        <v>1021</v>
      </c>
    </row>
    <row r="2233" spans="1:4" ht="12.75">
      <c r="A2233" s="173">
        <v>13270017</v>
      </c>
      <c r="B2233" t="s">
        <v>814</v>
      </c>
      <c r="C2233" t="s">
        <v>334</v>
      </c>
      <c r="D2233" t="s">
        <v>1021</v>
      </c>
    </row>
    <row r="2234" spans="1:4" ht="12.75">
      <c r="A2234" s="173">
        <v>13270018</v>
      </c>
      <c r="B2234" t="s">
        <v>815</v>
      </c>
      <c r="C2234" t="s">
        <v>1280</v>
      </c>
      <c r="D2234" t="s">
        <v>1021</v>
      </c>
    </row>
    <row r="2235" spans="1:4" ht="12.75">
      <c r="A2235" s="173">
        <v>13270019</v>
      </c>
      <c r="B2235" t="s">
        <v>813</v>
      </c>
      <c r="C2235" t="s">
        <v>1907</v>
      </c>
      <c r="D2235" t="s">
        <v>1021</v>
      </c>
    </row>
    <row r="2236" spans="1:4" ht="12.75">
      <c r="A2236" s="173">
        <v>13270020</v>
      </c>
      <c r="B2236" t="s">
        <v>815</v>
      </c>
      <c r="C2236" t="s">
        <v>1104</v>
      </c>
      <c r="D2236" t="s">
        <v>1021</v>
      </c>
    </row>
    <row r="2237" spans="1:4" ht="12.75">
      <c r="A2237" s="173">
        <v>13270024</v>
      </c>
      <c r="B2237" t="s">
        <v>816</v>
      </c>
      <c r="C2237" t="s">
        <v>1195</v>
      </c>
      <c r="D2237" t="s">
        <v>1021</v>
      </c>
    </row>
    <row r="2238" spans="1:4" ht="12.75">
      <c r="A2238" s="173">
        <v>13270025</v>
      </c>
      <c r="B2238" t="s">
        <v>809</v>
      </c>
      <c r="C2238" t="s">
        <v>1163</v>
      </c>
      <c r="D2238" t="s">
        <v>1021</v>
      </c>
    </row>
    <row r="2239" spans="1:4" ht="12.75">
      <c r="A2239" s="173">
        <v>13270026</v>
      </c>
      <c r="B2239" t="s">
        <v>401</v>
      </c>
      <c r="C2239" t="s">
        <v>1299</v>
      </c>
      <c r="D2239" t="s">
        <v>1021</v>
      </c>
    </row>
    <row r="2240" spans="1:4" ht="12.75">
      <c r="A2240" s="173">
        <v>13270028</v>
      </c>
      <c r="B2240" t="s">
        <v>817</v>
      </c>
      <c r="C2240" t="s">
        <v>1294</v>
      </c>
      <c r="D2240" t="s">
        <v>1021</v>
      </c>
    </row>
    <row r="2241" spans="1:4" ht="12.75">
      <c r="A2241" s="173">
        <v>13270031</v>
      </c>
      <c r="B2241" t="s">
        <v>818</v>
      </c>
      <c r="C2241" t="s">
        <v>819</v>
      </c>
      <c r="D2241" t="s">
        <v>1021</v>
      </c>
    </row>
    <row r="2242" spans="1:4" ht="12.75">
      <c r="A2242" s="173">
        <v>13270032</v>
      </c>
      <c r="B2242" t="s">
        <v>820</v>
      </c>
      <c r="C2242" t="s">
        <v>821</v>
      </c>
      <c r="D2242" t="s">
        <v>1021</v>
      </c>
    </row>
    <row r="2243" spans="1:4" ht="12.75">
      <c r="A2243" s="173">
        <v>13270033</v>
      </c>
      <c r="B2243" t="s">
        <v>1594</v>
      </c>
      <c r="C2243" t="s">
        <v>1883</v>
      </c>
      <c r="D2243" t="s">
        <v>1021</v>
      </c>
    </row>
    <row r="2244" spans="1:4" ht="12.75">
      <c r="A2244" s="173">
        <v>13270034</v>
      </c>
      <c r="B2244" t="s">
        <v>254</v>
      </c>
      <c r="C2244" t="s">
        <v>1216</v>
      </c>
      <c r="D2244" t="s">
        <v>1021</v>
      </c>
    </row>
    <row r="2245" spans="1:4" ht="12.75">
      <c r="A2245" s="173">
        <v>13270037</v>
      </c>
      <c r="B2245" t="s">
        <v>822</v>
      </c>
      <c r="C2245" t="s">
        <v>1152</v>
      </c>
      <c r="D2245" t="s">
        <v>1021</v>
      </c>
    </row>
    <row r="2246" spans="1:4" ht="12.75">
      <c r="A2246" s="173">
        <v>13270040</v>
      </c>
      <c r="B2246" t="s">
        <v>823</v>
      </c>
      <c r="C2246" t="s">
        <v>1120</v>
      </c>
      <c r="D2246" t="s">
        <v>1021</v>
      </c>
    </row>
    <row r="2247" spans="1:4" ht="12.75">
      <c r="A2247" s="173">
        <v>13270042</v>
      </c>
      <c r="B2247" t="s">
        <v>824</v>
      </c>
      <c r="C2247" t="s">
        <v>2</v>
      </c>
      <c r="D2247" t="s">
        <v>1021</v>
      </c>
    </row>
    <row r="2248" spans="1:4" ht="12.75">
      <c r="A2248" s="173">
        <v>13270047</v>
      </c>
      <c r="B2248" t="s">
        <v>825</v>
      </c>
      <c r="C2248" t="s">
        <v>1353</v>
      </c>
      <c r="D2248" t="s">
        <v>1021</v>
      </c>
    </row>
    <row r="2249" spans="1:4" ht="12.75">
      <c r="A2249" s="173">
        <v>13270048</v>
      </c>
      <c r="B2249" t="s">
        <v>826</v>
      </c>
      <c r="C2249" t="s">
        <v>1245</v>
      </c>
      <c r="D2249" t="s">
        <v>1021</v>
      </c>
    </row>
    <row r="2250" spans="1:4" ht="12.75">
      <c r="A2250" s="173">
        <v>13270051</v>
      </c>
      <c r="B2250" t="s">
        <v>827</v>
      </c>
      <c r="C2250" t="s">
        <v>1609</v>
      </c>
      <c r="D2250" t="s">
        <v>1021</v>
      </c>
    </row>
    <row r="2251" spans="1:4" ht="12.75">
      <c r="A2251" s="173">
        <v>13270052</v>
      </c>
      <c r="B2251" t="s">
        <v>828</v>
      </c>
      <c r="C2251" t="s">
        <v>1104</v>
      </c>
      <c r="D2251" t="s">
        <v>1021</v>
      </c>
    </row>
    <row r="2252" spans="1:4" ht="12.75">
      <c r="A2252" s="173">
        <v>13270053</v>
      </c>
      <c r="B2252" t="s">
        <v>829</v>
      </c>
      <c r="C2252" t="s">
        <v>1317</v>
      </c>
      <c r="D2252" t="s">
        <v>1021</v>
      </c>
    </row>
    <row r="2253" spans="1:4" ht="12.75">
      <c r="A2253" s="173">
        <v>13270055</v>
      </c>
      <c r="B2253" t="s">
        <v>830</v>
      </c>
      <c r="C2253" t="s">
        <v>865</v>
      </c>
      <c r="D2253" t="s">
        <v>1021</v>
      </c>
    </row>
    <row r="2254" spans="1:4" ht="12.75">
      <c r="A2254" s="173">
        <v>13270059</v>
      </c>
      <c r="B2254" t="s">
        <v>831</v>
      </c>
      <c r="C2254" t="s">
        <v>1598</v>
      </c>
      <c r="D2254" t="s">
        <v>1021</v>
      </c>
    </row>
    <row r="2255" spans="1:4" ht="12.75">
      <c r="A2255" s="173">
        <v>13270066</v>
      </c>
      <c r="B2255" t="s">
        <v>832</v>
      </c>
      <c r="C2255" t="s">
        <v>1251</v>
      </c>
      <c r="D2255" t="s">
        <v>1021</v>
      </c>
    </row>
    <row r="2256" spans="1:4" ht="12.75">
      <c r="A2256" s="173">
        <v>13270070</v>
      </c>
      <c r="B2256" t="s">
        <v>833</v>
      </c>
      <c r="C2256" t="s">
        <v>1395</v>
      </c>
      <c r="D2256" t="s">
        <v>1021</v>
      </c>
    </row>
    <row r="2257" spans="1:4" ht="12.75">
      <c r="A2257" s="173">
        <v>13270073</v>
      </c>
      <c r="B2257" t="s">
        <v>834</v>
      </c>
      <c r="C2257" t="s">
        <v>263</v>
      </c>
      <c r="D2257" t="s">
        <v>1021</v>
      </c>
    </row>
    <row r="2258" spans="1:4" ht="12.75">
      <c r="A2258" s="173">
        <v>13270074</v>
      </c>
      <c r="B2258" t="s">
        <v>835</v>
      </c>
      <c r="C2258" t="s">
        <v>1152</v>
      </c>
      <c r="D2258" t="s">
        <v>1021</v>
      </c>
    </row>
    <row r="2259" spans="1:4" ht="12.75">
      <c r="A2259" s="173">
        <v>13270075</v>
      </c>
      <c r="B2259" t="s">
        <v>730</v>
      </c>
      <c r="C2259" t="s">
        <v>1697</v>
      </c>
      <c r="D2259" t="s">
        <v>1021</v>
      </c>
    </row>
    <row r="2260" spans="1:4" ht="12.75">
      <c r="A2260" s="173">
        <v>13270076</v>
      </c>
      <c r="B2260" t="s">
        <v>730</v>
      </c>
      <c r="C2260" t="s">
        <v>836</v>
      </c>
      <c r="D2260" t="s">
        <v>1021</v>
      </c>
    </row>
    <row r="2261" spans="1:4" ht="12.75">
      <c r="A2261" s="173">
        <v>13270077</v>
      </c>
      <c r="B2261" t="s">
        <v>837</v>
      </c>
      <c r="C2261" t="s">
        <v>1271</v>
      </c>
      <c r="D2261" t="s">
        <v>1021</v>
      </c>
    </row>
    <row r="2262" spans="1:4" ht="12.75">
      <c r="A2262" s="173">
        <v>13270079</v>
      </c>
      <c r="B2262" t="s">
        <v>838</v>
      </c>
      <c r="C2262" t="s">
        <v>1245</v>
      </c>
      <c r="D2262" t="s">
        <v>1021</v>
      </c>
    </row>
    <row r="2263" spans="1:4" ht="12.75">
      <c r="A2263" s="173">
        <v>13270080</v>
      </c>
      <c r="B2263" t="s">
        <v>839</v>
      </c>
      <c r="C2263" t="s">
        <v>1131</v>
      </c>
      <c r="D2263" t="s">
        <v>1021</v>
      </c>
    </row>
    <row r="2264" spans="1:4" ht="12.75">
      <c r="A2264" s="173">
        <v>13270081</v>
      </c>
      <c r="B2264" t="s">
        <v>1559</v>
      </c>
      <c r="C2264" t="s">
        <v>1420</v>
      </c>
      <c r="D2264" t="s">
        <v>1021</v>
      </c>
    </row>
    <row r="2265" spans="1:4" ht="12.75">
      <c r="A2265" s="173">
        <v>13270082</v>
      </c>
      <c r="B2265" t="s">
        <v>825</v>
      </c>
      <c r="C2265" t="s">
        <v>1104</v>
      </c>
      <c r="D2265" t="s">
        <v>1021</v>
      </c>
    </row>
    <row r="2266" spans="1:4" ht="12.75">
      <c r="A2266" s="173">
        <v>13270083</v>
      </c>
      <c r="B2266" t="s">
        <v>840</v>
      </c>
      <c r="C2266" t="s">
        <v>1171</v>
      </c>
      <c r="D2266" t="s">
        <v>1021</v>
      </c>
    </row>
    <row r="2267" spans="1:4" ht="12.75">
      <c r="A2267" s="173">
        <v>13270085</v>
      </c>
      <c r="B2267" t="s">
        <v>837</v>
      </c>
      <c r="C2267" t="s">
        <v>154</v>
      </c>
      <c r="D2267" t="s">
        <v>1021</v>
      </c>
    </row>
    <row r="2268" spans="1:4" ht="12.75">
      <c r="A2268" s="173">
        <v>13270086</v>
      </c>
      <c r="B2268" t="s">
        <v>841</v>
      </c>
      <c r="C2268" t="s">
        <v>1506</v>
      </c>
      <c r="D2268" t="s">
        <v>1021</v>
      </c>
    </row>
    <row r="2269" spans="1:4" ht="12.75">
      <c r="A2269" s="173">
        <v>13270089</v>
      </c>
      <c r="B2269" t="s">
        <v>157</v>
      </c>
      <c r="C2269" t="s">
        <v>1292</v>
      </c>
      <c r="D2269" t="s">
        <v>1021</v>
      </c>
    </row>
    <row r="2270" spans="1:4" ht="12.75">
      <c r="A2270" s="173">
        <v>13270091</v>
      </c>
      <c r="B2270" t="s">
        <v>842</v>
      </c>
      <c r="C2270" t="s">
        <v>1251</v>
      </c>
      <c r="D2270" t="s">
        <v>1021</v>
      </c>
    </row>
    <row r="2271" spans="1:4" ht="12.75">
      <c r="A2271" s="173">
        <v>13270096</v>
      </c>
      <c r="B2271" t="s">
        <v>843</v>
      </c>
      <c r="C2271" t="s">
        <v>1568</v>
      </c>
      <c r="D2271" t="s">
        <v>1021</v>
      </c>
    </row>
    <row r="2272" spans="1:4" ht="12.75">
      <c r="A2272" s="173">
        <v>13270097</v>
      </c>
      <c r="B2272" t="s">
        <v>844</v>
      </c>
      <c r="C2272" t="s">
        <v>25</v>
      </c>
      <c r="D2272" t="s">
        <v>1021</v>
      </c>
    </row>
    <row r="2273" spans="1:4" ht="12.75">
      <c r="A2273" s="173">
        <v>13270106</v>
      </c>
      <c r="B2273" t="s">
        <v>845</v>
      </c>
      <c r="C2273" t="s">
        <v>846</v>
      </c>
      <c r="D2273" t="s">
        <v>1021</v>
      </c>
    </row>
    <row r="2274" spans="1:4" ht="12.75">
      <c r="A2274" s="173">
        <v>13270115</v>
      </c>
      <c r="B2274" t="s">
        <v>847</v>
      </c>
      <c r="C2274" t="s">
        <v>1609</v>
      </c>
      <c r="D2274" t="s">
        <v>1021</v>
      </c>
    </row>
    <row r="2275" spans="1:4" ht="12.75">
      <c r="A2275" s="173">
        <v>13270116</v>
      </c>
      <c r="B2275" t="s">
        <v>811</v>
      </c>
      <c r="C2275" t="s">
        <v>1727</v>
      </c>
      <c r="D2275" t="s">
        <v>1021</v>
      </c>
    </row>
    <row r="2276" spans="1:4" ht="12.75">
      <c r="A2276" s="173">
        <v>13270117</v>
      </c>
      <c r="B2276" t="s">
        <v>848</v>
      </c>
      <c r="C2276" t="s">
        <v>1311</v>
      </c>
      <c r="D2276" t="s">
        <v>1021</v>
      </c>
    </row>
    <row r="2277" ht="12.75">
      <c r="D2277" t="s">
        <v>1021</v>
      </c>
    </row>
    <row r="2278" ht="12.75">
      <c r="D2278" t="s">
        <v>1022</v>
      </c>
    </row>
    <row r="2279" ht="12.75">
      <c r="D2279" t="s">
        <v>1023</v>
      </c>
    </row>
    <row r="2280" ht="12.75">
      <c r="D2280" t="s">
        <v>2045</v>
      </c>
    </row>
    <row r="2281" ht="12.75">
      <c r="D2281" t="s">
        <v>2046</v>
      </c>
    </row>
    <row r="2282" ht="12.75">
      <c r="D2282" t="s">
        <v>2047</v>
      </c>
    </row>
    <row r="2283" ht="12.75">
      <c r="D2283" t="s">
        <v>2048</v>
      </c>
    </row>
    <row r="2284" ht="12.75">
      <c r="D2284" t="s">
        <v>2051</v>
      </c>
    </row>
    <row r="2285" ht="12.75">
      <c r="D2285" t="s">
        <v>2053</v>
      </c>
    </row>
    <row r="2286" ht="12.75">
      <c r="D2286" t="s">
        <v>2054</v>
      </c>
    </row>
    <row r="2287" ht="12.75">
      <c r="D2287" t="s">
        <v>2055</v>
      </c>
    </row>
    <row r="2288" ht="12.75">
      <c r="D2288" t="s">
        <v>2056</v>
      </c>
    </row>
    <row r="2289" ht="12.75">
      <c r="D2289" t="s">
        <v>2057</v>
      </c>
    </row>
    <row r="2290" ht="12.75">
      <c r="D2290" t="s">
        <v>2058</v>
      </c>
    </row>
    <row r="2291" ht="12.75">
      <c r="D2291" t="s">
        <v>2060</v>
      </c>
    </row>
    <row r="2292" ht="12.75">
      <c r="D2292" t="s">
        <v>2061</v>
      </c>
    </row>
    <row r="2293" ht="12.75">
      <c r="D2293" t="s">
        <v>2062</v>
      </c>
    </row>
    <row r="2294" ht="12.75">
      <c r="D2294" t="s">
        <v>941</v>
      </c>
    </row>
    <row r="2295" ht="12.75">
      <c r="D2295" t="s">
        <v>942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138"/>
  <sheetViews>
    <sheetView showGridLines="0" tabSelected="1" zoomScalePageLayoutView="0" workbookViewId="0" topLeftCell="A1">
      <selection activeCell="F10" sqref="F10:G10"/>
    </sheetView>
  </sheetViews>
  <sheetFormatPr defaultColWidth="11.421875" defaultRowHeight="12.75"/>
  <cols>
    <col min="3" max="3" width="11.57421875" style="0" bestFit="1" customWidth="1"/>
    <col min="4" max="4" width="12.421875" style="0" customWidth="1"/>
    <col min="7" max="7" width="21.421875" style="0" customWidth="1"/>
  </cols>
  <sheetData>
    <row r="1" ht="15">
      <c r="C1" s="18" t="s">
        <v>973</v>
      </c>
    </row>
    <row r="3" spans="1:5" ht="15" customHeight="1">
      <c r="A3" s="8" t="s">
        <v>943</v>
      </c>
      <c r="C3" s="391"/>
      <c r="D3" s="393"/>
      <c r="E3" s="394"/>
    </row>
    <row r="5" spans="1:7" ht="15" customHeight="1">
      <c r="A5" s="8" t="s">
        <v>944</v>
      </c>
      <c r="C5" s="4" t="s">
        <v>972</v>
      </c>
      <c r="D5" s="5"/>
      <c r="E5" s="2"/>
      <c r="F5" s="174"/>
      <c r="G5" s="4" t="s">
        <v>945</v>
      </c>
    </row>
    <row r="6" spans="3:7" ht="15" customHeight="1">
      <c r="C6" s="4" t="s">
        <v>970</v>
      </c>
      <c r="D6" s="5"/>
      <c r="E6" s="2"/>
      <c r="F6" s="175"/>
      <c r="G6" s="4" t="s">
        <v>945</v>
      </c>
    </row>
    <row r="7" spans="3:7" ht="15" customHeight="1">
      <c r="C7" s="4" t="s">
        <v>971</v>
      </c>
      <c r="D7" s="5"/>
      <c r="E7" s="2"/>
      <c r="F7" s="76"/>
      <c r="G7" s="4" t="s">
        <v>945</v>
      </c>
    </row>
    <row r="9" ht="15" customHeight="1">
      <c r="A9" s="8" t="s">
        <v>946</v>
      </c>
    </row>
    <row r="10" spans="5:7" ht="15" customHeight="1">
      <c r="E10" s="7" t="s">
        <v>974</v>
      </c>
      <c r="F10" s="391"/>
      <c r="G10" s="397"/>
    </row>
    <row r="11" spans="5:7" ht="15" customHeight="1">
      <c r="E11" s="7" t="s">
        <v>975</v>
      </c>
      <c r="F11" s="391"/>
      <c r="G11" s="397"/>
    </row>
    <row r="12" spans="5:7" ht="15" customHeight="1">
      <c r="E12" s="7" t="s">
        <v>976</v>
      </c>
      <c r="F12" s="391"/>
      <c r="G12" s="397"/>
    </row>
    <row r="13" spans="5:7" ht="15" customHeight="1">
      <c r="E13" s="7" t="s">
        <v>977</v>
      </c>
      <c r="F13" s="391"/>
      <c r="G13" s="397"/>
    </row>
    <row r="14" spans="5:7" ht="15" customHeight="1">
      <c r="E14" s="7" t="s">
        <v>978</v>
      </c>
      <c r="F14" s="391"/>
      <c r="G14" s="397"/>
    </row>
    <row r="15" spans="5:7" ht="15" customHeight="1">
      <c r="E15" s="7" t="s">
        <v>979</v>
      </c>
      <c r="F15" s="391"/>
      <c r="G15" s="397"/>
    </row>
    <row r="16" spans="5:7" ht="15" customHeight="1">
      <c r="E16" s="7" t="s">
        <v>980</v>
      </c>
      <c r="F16" s="391"/>
      <c r="G16" s="392"/>
    </row>
    <row r="17" spans="5:7" ht="15" customHeight="1">
      <c r="E17" s="7" t="s">
        <v>981</v>
      </c>
      <c r="F17" s="391"/>
      <c r="G17" s="392"/>
    </row>
    <row r="18" spans="5:7" ht="15" customHeight="1">
      <c r="E18" s="7" t="s">
        <v>982</v>
      </c>
      <c r="F18" s="391"/>
      <c r="G18" s="397"/>
    </row>
    <row r="20" spans="1:7" ht="15" customHeight="1">
      <c r="A20" s="8" t="s">
        <v>947</v>
      </c>
      <c r="C20" s="73" t="s">
        <v>1003</v>
      </c>
      <c r="D20" s="395" t="s">
        <v>948</v>
      </c>
      <c r="E20" s="396"/>
      <c r="F20" s="395" t="s">
        <v>949</v>
      </c>
      <c r="G20" s="396"/>
    </row>
    <row r="21" spans="3:7" ht="15" customHeight="1">
      <c r="C21" s="177"/>
      <c r="D21" s="391">
        <f>IF($C21&lt;&gt;"",VLOOKUP($C21,Datensatz!$A:$XFD,2,FALSE),"")</f>
      </c>
      <c r="E21" s="392"/>
      <c r="F21" s="391">
        <f>IF($C21&lt;&gt;"",VLOOKUP($C21,Datensatz!$A:$XFD,3,FALSE),"")</f>
      </c>
      <c r="G21" s="392"/>
    </row>
    <row r="22" spans="3:7" ht="15" customHeight="1">
      <c r="C22" s="177"/>
      <c r="D22" s="391">
        <f>IF($C22&lt;&gt;"",VLOOKUP($C22,Datensatz!$A:$XFD,2,FALSE),"")</f>
      </c>
      <c r="E22" s="392"/>
      <c r="F22" s="391">
        <f>IF($C22&lt;&gt;"",VLOOKUP($C22,Datensatz!$A:$XFD,3,FALSE),"")</f>
      </c>
      <c r="G22" s="392"/>
    </row>
    <row r="23" spans="3:7" ht="15" customHeight="1">
      <c r="C23" s="177"/>
      <c r="D23" s="391">
        <f>IF($C23&lt;&gt;"",VLOOKUP($C23,Datensatz!$A:$XFD,2,FALSE),"")</f>
      </c>
      <c r="E23" s="392"/>
      <c r="F23" s="391">
        <f>IF($C23&lt;&gt;"",VLOOKUP($C23,Datensatz!$A:$XFD,3,FALSE),"")</f>
      </c>
      <c r="G23" s="392"/>
    </row>
    <row r="24" spans="3:7" ht="15" customHeight="1">
      <c r="C24" s="177"/>
      <c r="D24" s="391">
        <f>IF($C24&lt;&gt;"",VLOOKUP($C24,Datensatz!$A:$XFD,2,FALSE),"")</f>
      </c>
      <c r="E24" s="392"/>
      <c r="F24" s="391">
        <f>IF($C24&lt;&gt;"",VLOOKUP($C24,Datensatz!$A:$XFD,3,FALSE),"")</f>
      </c>
      <c r="G24" s="392"/>
    </row>
    <row r="25" spans="3:7" ht="15" customHeight="1">
      <c r="C25" s="177"/>
      <c r="D25" s="391">
        <f>IF($C25&lt;&gt;"",VLOOKUP($C25,Datensatz!$A:$XFD,2,FALSE),"")</f>
      </c>
      <c r="E25" s="392"/>
      <c r="F25" s="391">
        <f>IF($C25&lt;&gt;"",VLOOKUP($C25,Datensatz!$A:$XFD,3,FALSE),"")</f>
      </c>
      <c r="G25" s="392"/>
    </row>
    <row r="26" spans="3:7" ht="15" customHeight="1">
      <c r="C26" s="177"/>
      <c r="D26" s="391">
        <f>IF($C26&lt;&gt;"",VLOOKUP($C26,Datensatz!$A:$XFD,2,FALSE),"")</f>
      </c>
      <c r="E26" s="392"/>
      <c r="F26" s="391">
        <f>IF($C26&lt;&gt;"",VLOOKUP($C26,Datensatz!$A:$XFD,3,FALSE),"")</f>
      </c>
      <c r="G26" s="392"/>
    </row>
    <row r="27" spans="3:7" ht="15" customHeight="1">
      <c r="C27" s="177"/>
      <c r="D27" s="391">
        <f>IF($C27&lt;&gt;"",VLOOKUP($C27,Datensatz!$A:$XFD,2,FALSE),"")</f>
      </c>
      <c r="E27" s="392"/>
      <c r="F27" s="391">
        <f>IF($C27&lt;&gt;"",VLOOKUP($C27,Datensatz!$A:$XFD,3,FALSE),"")</f>
      </c>
      <c r="G27" s="392"/>
    </row>
    <row r="28" ht="12.75">
      <c r="C28" t="s">
        <v>2069</v>
      </c>
    </row>
    <row r="31" spans="1:2" ht="12.75">
      <c r="A31" s="8" t="s">
        <v>950</v>
      </c>
      <c r="B31" s="8" t="s">
        <v>951</v>
      </c>
    </row>
    <row r="56" spans="3:5" ht="12.75">
      <c r="C56" t="s">
        <v>2066</v>
      </c>
      <c r="D56" s="176"/>
      <c r="E56" t="s">
        <v>1063</v>
      </c>
    </row>
    <row r="57" spans="3:5" ht="12.75">
      <c r="C57" t="s">
        <v>2065</v>
      </c>
      <c r="D57" s="176"/>
      <c r="E57" t="s">
        <v>1064</v>
      </c>
    </row>
    <row r="58" spans="3:5" ht="12.75">
      <c r="C58" t="s">
        <v>2067</v>
      </c>
      <c r="D58" s="176"/>
      <c r="E58" t="s">
        <v>1065</v>
      </c>
    </row>
    <row r="59" spans="3:5" ht="12.75">
      <c r="C59" t="s">
        <v>2064</v>
      </c>
      <c r="D59" s="176"/>
      <c r="E59" t="s">
        <v>1066</v>
      </c>
    </row>
    <row r="60" spans="3:5" ht="12.75">
      <c r="C60" t="s">
        <v>2063</v>
      </c>
      <c r="D60" s="176"/>
      <c r="E60" t="s">
        <v>1067</v>
      </c>
    </row>
    <row r="61" spans="4:5" ht="12.75">
      <c r="D61" s="176"/>
      <c r="E61" t="s">
        <v>1068</v>
      </c>
    </row>
    <row r="62" spans="4:5" ht="12.75">
      <c r="D62" s="176"/>
      <c r="E62" t="s">
        <v>1069</v>
      </c>
    </row>
    <row r="63" spans="4:5" ht="12.75">
      <c r="D63" s="176"/>
      <c r="E63" t="s">
        <v>1070</v>
      </c>
    </row>
    <row r="64" spans="4:5" ht="12.75">
      <c r="D64" s="176"/>
      <c r="E64" t="s">
        <v>1025</v>
      </c>
    </row>
    <row r="65" spans="4:5" ht="12.75">
      <c r="D65" s="176"/>
      <c r="E65" t="s">
        <v>1026</v>
      </c>
    </row>
    <row r="66" spans="4:5" ht="12.75">
      <c r="D66" s="176"/>
      <c r="E66" t="s">
        <v>1045</v>
      </c>
    </row>
    <row r="67" spans="4:5" ht="12.75">
      <c r="D67" s="176"/>
      <c r="E67" t="s">
        <v>1056</v>
      </c>
    </row>
    <row r="68" spans="4:5" ht="12.75">
      <c r="D68" s="176"/>
      <c r="E68" t="s">
        <v>2083</v>
      </c>
    </row>
    <row r="69" spans="4:5" ht="12.75">
      <c r="D69" s="176"/>
      <c r="E69" t="s">
        <v>1057</v>
      </c>
    </row>
    <row r="70" spans="4:5" ht="12.75">
      <c r="D70" s="176"/>
      <c r="E70" t="s">
        <v>1058</v>
      </c>
    </row>
    <row r="71" spans="4:5" ht="12.75">
      <c r="D71" s="176"/>
      <c r="E71" t="s">
        <v>1059</v>
      </c>
    </row>
    <row r="72" spans="4:5" ht="12.75">
      <c r="D72" s="176"/>
      <c r="E72" t="s">
        <v>1060</v>
      </c>
    </row>
    <row r="73" spans="4:5" ht="12.75">
      <c r="D73" s="176"/>
      <c r="E73" t="s">
        <v>1061</v>
      </c>
    </row>
    <row r="74" spans="4:5" ht="12.75">
      <c r="D74" s="176"/>
      <c r="E74" t="s">
        <v>1062</v>
      </c>
    </row>
    <row r="75" spans="4:5" ht="12.75">
      <c r="D75" s="176"/>
      <c r="E75" t="s">
        <v>2081</v>
      </c>
    </row>
    <row r="76" spans="4:5" ht="12.75">
      <c r="D76" s="176"/>
      <c r="E76" t="s">
        <v>2082</v>
      </c>
    </row>
    <row r="77" spans="4:5" ht="12.75">
      <c r="D77" s="176"/>
      <c r="E77" t="s">
        <v>1071</v>
      </c>
    </row>
    <row r="78" spans="4:5" ht="12.75">
      <c r="D78" s="176"/>
      <c r="E78" t="s">
        <v>1072</v>
      </c>
    </row>
    <row r="79" spans="4:5" ht="12.75">
      <c r="D79" s="176"/>
      <c r="E79" t="s">
        <v>1073</v>
      </c>
    </row>
    <row r="80" spans="4:5" ht="12.75">
      <c r="D80" s="176"/>
      <c r="E80" t="s">
        <v>1074</v>
      </c>
    </row>
    <row r="81" spans="4:5" ht="12.75">
      <c r="D81" s="176"/>
      <c r="E81" t="s">
        <v>1075</v>
      </c>
    </row>
    <row r="82" spans="4:5" ht="12.75">
      <c r="D82" s="176"/>
      <c r="E82" t="s">
        <v>1076</v>
      </c>
    </row>
    <row r="83" spans="4:5" ht="12.75">
      <c r="D83" s="176"/>
      <c r="E83" t="s">
        <v>1077</v>
      </c>
    </row>
    <row r="84" spans="4:5" ht="12.75">
      <c r="D84" s="176"/>
      <c r="E84" t="s">
        <v>1047</v>
      </c>
    </row>
    <row r="85" spans="4:5" ht="12.75">
      <c r="D85" s="176"/>
      <c r="E85" t="s">
        <v>1048</v>
      </c>
    </row>
    <row r="86" spans="4:5" ht="12.75">
      <c r="D86" s="176"/>
      <c r="E86" t="s">
        <v>1049</v>
      </c>
    </row>
    <row r="87" spans="4:5" ht="12.75">
      <c r="D87" s="176"/>
      <c r="E87" t="s">
        <v>1050</v>
      </c>
    </row>
    <row r="88" spans="4:5" ht="12.75">
      <c r="D88" s="176"/>
      <c r="E88" t="s">
        <v>1051</v>
      </c>
    </row>
    <row r="89" spans="4:5" ht="12.75">
      <c r="D89" s="176"/>
      <c r="E89" t="s">
        <v>1052</v>
      </c>
    </row>
    <row r="90" spans="4:5" ht="12.75">
      <c r="D90" s="176"/>
      <c r="E90" t="s">
        <v>1053</v>
      </c>
    </row>
    <row r="91" spans="4:5" ht="12.75">
      <c r="D91" s="176"/>
      <c r="E91" t="s">
        <v>1033</v>
      </c>
    </row>
    <row r="92" spans="4:5" ht="12.75">
      <c r="D92" s="176"/>
      <c r="E92" t="s">
        <v>1034</v>
      </c>
    </row>
    <row r="93" spans="4:5" ht="12.75">
      <c r="D93" s="176"/>
      <c r="E93" t="s">
        <v>1035</v>
      </c>
    </row>
    <row r="94" spans="4:5" ht="12.75">
      <c r="D94" s="176"/>
      <c r="E94" t="s">
        <v>1036</v>
      </c>
    </row>
    <row r="95" spans="4:5" ht="12.75">
      <c r="D95" s="176"/>
      <c r="E95" t="s">
        <v>1037</v>
      </c>
    </row>
    <row r="96" spans="4:5" ht="12.75">
      <c r="D96" s="176"/>
      <c r="E96" t="s">
        <v>1054</v>
      </c>
    </row>
    <row r="97" spans="4:5" ht="12.75">
      <c r="D97" s="176"/>
      <c r="E97" t="s">
        <v>1055</v>
      </c>
    </row>
    <row r="98" spans="4:5" ht="12.75">
      <c r="D98" s="176"/>
      <c r="E98" t="s">
        <v>2084</v>
      </c>
    </row>
    <row r="99" spans="4:5" ht="12.75">
      <c r="D99" s="176"/>
      <c r="E99" t="s">
        <v>1081</v>
      </c>
    </row>
    <row r="100" spans="4:5" ht="12.75">
      <c r="D100" s="176"/>
      <c r="E100" t="s">
        <v>1082</v>
      </c>
    </row>
    <row r="101" spans="4:5" ht="12.75">
      <c r="D101" s="176"/>
      <c r="E101" t="s">
        <v>1083</v>
      </c>
    </row>
    <row r="102" spans="4:5" ht="12.75">
      <c r="D102" s="176"/>
      <c r="E102" t="s">
        <v>1041</v>
      </c>
    </row>
    <row r="103" spans="4:5" ht="12.75">
      <c r="D103" s="176"/>
      <c r="E103" t="s">
        <v>1042</v>
      </c>
    </row>
    <row r="104" spans="4:5" ht="12.75">
      <c r="D104" s="176"/>
      <c r="E104" t="s">
        <v>1043</v>
      </c>
    </row>
    <row r="105" spans="4:5" ht="12.75">
      <c r="D105" s="176"/>
      <c r="E105" t="s">
        <v>1044</v>
      </c>
    </row>
    <row r="106" spans="4:5" ht="12.75">
      <c r="D106" s="176"/>
      <c r="E106" t="s">
        <v>2078</v>
      </c>
    </row>
    <row r="107" spans="4:5" ht="12.75">
      <c r="D107" s="176"/>
      <c r="E107" t="s">
        <v>1039</v>
      </c>
    </row>
    <row r="108" spans="4:5" ht="12.75">
      <c r="D108" s="176"/>
      <c r="E108" t="s">
        <v>1040</v>
      </c>
    </row>
    <row r="109" spans="4:5" ht="12.75">
      <c r="D109" s="176"/>
      <c r="E109" t="s">
        <v>1084</v>
      </c>
    </row>
    <row r="110" spans="4:5" ht="12.75">
      <c r="D110" s="176"/>
      <c r="E110" t="s">
        <v>1085</v>
      </c>
    </row>
    <row r="111" spans="4:5" ht="12.75">
      <c r="D111" s="176"/>
      <c r="E111" t="s">
        <v>1086</v>
      </c>
    </row>
    <row r="112" spans="4:5" ht="12.75">
      <c r="D112" s="176"/>
      <c r="E112" t="s">
        <v>1087</v>
      </c>
    </row>
    <row r="113" spans="4:5" ht="12.75">
      <c r="D113" s="176"/>
      <c r="E113" t="s">
        <v>1088</v>
      </c>
    </row>
    <row r="114" spans="4:5" ht="12.75">
      <c r="D114" s="176"/>
      <c r="E114" t="s">
        <v>1089</v>
      </c>
    </row>
    <row r="115" spans="4:5" ht="12.75">
      <c r="D115" s="176"/>
      <c r="E115" t="s">
        <v>1046</v>
      </c>
    </row>
    <row r="116" spans="4:5" ht="12.75">
      <c r="D116" s="176"/>
      <c r="E116" t="s">
        <v>1038</v>
      </c>
    </row>
    <row r="117" spans="4:5" ht="12.75">
      <c r="D117" s="176"/>
      <c r="E117" t="s">
        <v>2080</v>
      </c>
    </row>
    <row r="118" spans="4:5" ht="12.75">
      <c r="D118" s="176"/>
      <c r="E118" t="s">
        <v>2077</v>
      </c>
    </row>
    <row r="119" spans="4:5" ht="12.75">
      <c r="D119" s="176"/>
      <c r="E119" t="s">
        <v>2085</v>
      </c>
    </row>
    <row r="120" spans="4:5" ht="12.75">
      <c r="D120" s="176"/>
      <c r="E120" t="s">
        <v>1028</v>
      </c>
    </row>
    <row r="121" spans="4:5" ht="12.75">
      <c r="D121" s="176"/>
      <c r="E121" t="s">
        <v>1029</v>
      </c>
    </row>
    <row r="122" spans="4:5" ht="12.75">
      <c r="D122" s="176"/>
      <c r="E122" t="s">
        <v>1030</v>
      </c>
    </row>
    <row r="123" spans="4:5" ht="12.75">
      <c r="D123" s="176"/>
      <c r="E123" t="s">
        <v>1031</v>
      </c>
    </row>
    <row r="124" spans="4:5" ht="12.75">
      <c r="D124" s="176"/>
      <c r="E124" t="s">
        <v>1032</v>
      </c>
    </row>
    <row r="125" spans="4:5" ht="12.75">
      <c r="D125" s="176"/>
      <c r="E125" t="s">
        <v>1032</v>
      </c>
    </row>
    <row r="126" ht="12.75">
      <c r="E126" t="s">
        <v>2076</v>
      </c>
    </row>
    <row r="127" ht="12.75">
      <c r="E127" t="s">
        <v>1027</v>
      </c>
    </row>
    <row r="128" ht="12.75">
      <c r="E128" t="s">
        <v>2086</v>
      </c>
    </row>
    <row r="129" ht="12.75">
      <c r="E129" t="s">
        <v>1078</v>
      </c>
    </row>
    <row r="130" ht="12.75">
      <c r="E130" t="s">
        <v>1079</v>
      </c>
    </row>
    <row r="131" ht="12.75">
      <c r="E131" t="s">
        <v>1080</v>
      </c>
    </row>
    <row r="132" ht="12.75">
      <c r="E132" t="s">
        <v>1024</v>
      </c>
    </row>
    <row r="133" ht="12.75">
      <c r="E133" t="s">
        <v>2070</v>
      </c>
    </row>
    <row r="134" ht="12.75">
      <c r="E134" t="s">
        <v>2071</v>
      </c>
    </row>
    <row r="135" ht="12.75">
      <c r="E135" t="s">
        <v>2072</v>
      </c>
    </row>
    <row r="136" ht="12.75">
      <c r="E136" t="s">
        <v>2073</v>
      </c>
    </row>
    <row r="137" ht="12.75">
      <c r="E137" t="s">
        <v>2074</v>
      </c>
    </row>
    <row r="138" ht="12.75">
      <c r="E138" t="s">
        <v>2075</v>
      </c>
    </row>
  </sheetData>
  <sheetProtection sheet="1" objects="1" scenarios="1"/>
  <mergeCells count="26">
    <mergeCell ref="F13:G13"/>
    <mergeCell ref="F17:G17"/>
    <mergeCell ref="F16:G16"/>
    <mergeCell ref="D24:E24"/>
    <mergeCell ref="D25:E25"/>
    <mergeCell ref="F24:G24"/>
    <mergeCell ref="F25:G25"/>
    <mergeCell ref="F14:G14"/>
    <mergeCell ref="F15:G15"/>
    <mergeCell ref="F18:G18"/>
    <mergeCell ref="D26:E26"/>
    <mergeCell ref="F26:G26"/>
    <mergeCell ref="D27:E27"/>
    <mergeCell ref="F27:G27"/>
    <mergeCell ref="C3:E3"/>
    <mergeCell ref="D22:E22"/>
    <mergeCell ref="D23:E23"/>
    <mergeCell ref="D21:E21"/>
    <mergeCell ref="F23:G23"/>
    <mergeCell ref="F20:G20"/>
    <mergeCell ref="D20:E20"/>
    <mergeCell ref="F21:G21"/>
    <mergeCell ref="F22:G22"/>
    <mergeCell ref="F10:G10"/>
    <mergeCell ref="F11:G11"/>
    <mergeCell ref="F12:G12"/>
  </mergeCells>
  <dataValidations count="2">
    <dataValidation type="list" allowBlank="1" showInputMessage="1" showErrorMessage="1" sqref="C3:E3">
      <formula1>$C$55:$C$61</formula1>
    </dataValidation>
    <dataValidation type="list" allowBlank="1" showInputMessage="1" showErrorMessage="1" sqref="F10:G14">
      <formula1>$E$56:$E$139</formula1>
    </dataValidation>
  </dataValidations>
  <printOptions/>
  <pageMargins left="0.7874015748031497" right="0.3937007874015748" top="1.28" bottom="0.984251968503937" header="0.5118110236220472" footer="0.5118110236220472"/>
  <pageSetup horizontalDpi="300" verticalDpi="300" orientation="portrait" paperSize="9" r:id="rId2"/>
  <headerFooter alignWithMargins="0">
    <oddHeader>&amp;C&amp;"Arial,Fett"&amp;14Ligakämpfe 20
. Mannschaft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H18"/>
  <sheetViews>
    <sheetView showGridLines="0" zoomScalePageLayoutView="0" workbookViewId="0" topLeftCell="A1">
      <selection activeCell="K20" sqref="K20"/>
    </sheetView>
  </sheetViews>
  <sheetFormatPr defaultColWidth="11.421875" defaultRowHeight="12.75"/>
  <cols>
    <col min="1" max="1" width="11.421875" style="1" bestFit="1" customWidth="1"/>
    <col min="2" max="2" width="11.421875" style="1" customWidth="1"/>
    <col min="3" max="3" width="31.57421875" style="0" customWidth="1"/>
    <col min="4" max="4" width="4.8515625" style="7" customWidth="1"/>
    <col min="5" max="5" width="2.57421875" style="1" customWidth="1"/>
    <col min="6" max="6" width="34.421875" style="1" customWidth="1"/>
    <col min="7" max="7" width="5.57421875" style="0" customWidth="1"/>
  </cols>
  <sheetData>
    <row r="1" spans="1:8" ht="18">
      <c r="A1" s="398" t="s">
        <v>952</v>
      </c>
      <c r="B1" s="398"/>
      <c r="C1" s="398"/>
      <c r="D1" s="398"/>
      <c r="E1" s="398"/>
      <c r="F1" s="398"/>
      <c r="G1" s="398"/>
      <c r="H1" s="398"/>
    </row>
    <row r="2" ht="18">
      <c r="D2" s="151"/>
    </row>
    <row r="3" ht="18">
      <c r="D3" s="151"/>
    </row>
    <row r="4" ht="12.75">
      <c r="G4" s="8"/>
    </row>
    <row r="5" ht="12.75">
      <c r="G5" s="8"/>
    </row>
    <row r="7" spans="1:6" ht="15" customHeight="1">
      <c r="A7" s="74" t="s">
        <v>953</v>
      </c>
      <c r="B7" s="74" t="s">
        <v>969</v>
      </c>
      <c r="C7" s="19" t="s">
        <v>954</v>
      </c>
      <c r="D7" s="152"/>
      <c r="E7" s="10"/>
      <c r="F7" s="19" t="s">
        <v>955</v>
      </c>
    </row>
    <row r="8" ht="15" customHeight="1">
      <c r="F8"/>
    </row>
    <row r="9" ht="15" customHeight="1">
      <c r="F9"/>
    </row>
    <row r="10" spans="1:8" ht="24.75" customHeight="1">
      <c r="A10" s="147"/>
      <c r="B10" s="172"/>
      <c r="C10" s="148">
        <f>IF(Daten!$F$11&lt;&gt;"",Daten!$F$10,"")</f>
      </c>
      <c r="D10" s="153" t="s">
        <v>956</v>
      </c>
      <c r="F10" s="149">
        <f>IF(Daten!$F$11&lt;&gt;"",Daten!$F$11,"")</f>
      </c>
      <c r="H10" s="22"/>
    </row>
    <row r="11" spans="1:8" ht="24.75" customHeight="1">
      <c r="A11" s="147"/>
      <c r="B11" s="171"/>
      <c r="C11" s="149">
        <f>IF(Daten!$F$12&lt;&gt;"",Daten!$F$10,"")</f>
      </c>
      <c r="D11" s="153" t="s">
        <v>956</v>
      </c>
      <c r="F11" s="148">
        <f>IF(Daten!$F$12&lt;&gt;"",Daten!$F$12,"")</f>
      </c>
      <c r="H11" s="22"/>
    </row>
    <row r="12" spans="1:8" ht="24.75" customHeight="1">
      <c r="A12" s="147"/>
      <c r="B12" s="171"/>
      <c r="C12" s="148">
        <f>IF(Daten!$F$13&lt;&gt;"",Daten!$F$10,"")</f>
      </c>
      <c r="D12" s="153" t="s">
        <v>956</v>
      </c>
      <c r="F12" s="149">
        <f>IF(Daten!$F$13&lt;&gt;"",Daten!$F$13,"")</f>
      </c>
      <c r="H12" s="22"/>
    </row>
    <row r="13" spans="1:8" ht="24.75" customHeight="1">
      <c r="A13" s="147"/>
      <c r="B13" s="171"/>
      <c r="C13" s="148">
        <f>IF(Daten!$F$13&lt;&gt;"",Daten!$F$10,"")</f>
      </c>
      <c r="D13" s="153" t="s">
        <v>956</v>
      </c>
      <c r="F13" s="148">
        <f>IF(Daten!$F$14&lt;&gt;"",Daten!$F$14,"")</f>
      </c>
      <c r="H13" s="22"/>
    </row>
    <row r="14" spans="1:8" ht="24.75" customHeight="1">
      <c r="A14" s="147"/>
      <c r="B14" s="172"/>
      <c r="C14" s="148">
        <f>IF(COUNTBLANK(Daten!$F$10:Daten!$F$18)&lt;4,IF(Daten!$F15&lt;&gt;"",Daten!$F15,""),IF(Daten!$F11&lt;&gt;"",Daten!$F11,""))</f>
      </c>
      <c r="D14" s="153" t="s">
        <v>956</v>
      </c>
      <c r="F14" s="148">
        <f>IF(COUNTBLANK(Daten!$F$10:Daten!$F$18)&lt;4,IF(Daten!$F15&lt;&gt;"",Daten!$F$10,""),IF(Daten!$F11&lt;&gt;"",Daten!$F$10,""))</f>
      </c>
      <c r="H14" s="21"/>
    </row>
    <row r="15" spans="1:8" ht="24.75" customHeight="1">
      <c r="A15" s="147"/>
      <c r="B15" s="171"/>
      <c r="C15" s="148">
        <f>IF(COUNTBLANK(Daten!$F$10:Daten!$F$18)&lt;4,IF(Daten!$F16&lt;&gt;"",Daten!$F16,""),IF(Daten!$F12&lt;&gt;"",Daten!$F12,""))</f>
      </c>
      <c r="D15" s="153" t="s">
        <v>956</v>
      </c>
      <c r="F15" s="148">
        <f>IF(COUNTBLANK(Daten!$F$10:Daten!$F$18)&lt;4,IF(Daten!$F16&lt;&gt;"",Daten!$F$10,""),IF(Daten!$F12&lt;&gt;"",Daten!$F$10,""))</f>
      </c>
      <c r="H15" s="21"/>
    </row>
    <row r="16" spans="1:8" ht="24.75" customHeight="1">
      <c r="A16" s="147"/>
      <c r="B16" s="172"/>
      <c r="C16" s="148">
        <f>IF(COUNTBLANK(Daten!$F$10:Daten!$F$18)&lt;4,IF(Daten!$F17&lt;&gt;"",Daten!$F17,""),IF(Daten!$F13&lt;&gt;"",Daten!$F13,""))</f>
      </c>
      <c r="D16" s="153" t="s">
        <v>956</v>
      </c>
      <c r="F16" s="148">
        <f>IF(COUNTBLANK(Daten!$F$10:Daten!$F$18)&lt;4,IF(Daten!$F17&lt;&gt;"",Daten!$F$10,""),IF(Daten!$F13&lt;&gt;"",Daten!$F$10,""))</f>
      </c>
      <c r="H16" s="21"/>
    </row>
    <row r="17" spans="1:8" ht="24.75" customHeight="1">
      <c r="A17" s="147"/>
      <c r="B17" s="171"/>
      <c r="C17" s="148">
        <f>IF(COUNTBLANK(Daten!$F$10:Daten!$F$18)&lt;4,IF(Daten!$F18&lt;&gt;"",Daten!$F18,""),IF(Daten!$F14&lt;&gt;"",Daten!$F14,""))</f>
      </c>
      <c r="D17" s="153" t="s">
        <v>956</v>
      </c>
      <c r="F17" s="148">
        <f>IF(COUNTBLANK(Daten!$F$10:Daten!$F$18)&lt;4,IF(Daten!$F18&lt;&gt;"",Daten!$F$10,""),IF(Daten!$F14&lt;&gt;"",Daten!$F$10,""))</f>
      </c>
      <c r="H17" s="21"/>
    </row>
    <row r="18" spans="1:2" ht="14.25">
      <c r="A18" s="150"/>
      <c r="B18" s="5"/>
    </row>
  </sheetData>
  <sheetProtection sheet="1" objects="1" scenarios="1"/>
  <mergeCells count="1">
    <mergeCell ref="A1:H1"/>
  </mergeCells>
  <printOptions/>
  <pageMargins left="0.7874015748031497" right="0.3937007874015748" top="1.28" bottom="0.984251968503937" header="0.5118110236220472" footer="0.5118110236220472"/>
  <pageSetup horizontalDpi="300" verticalDpi="300" orientation="landscape" paperSize="9" r:id="rId2"/>
  <headerFooter alignWithMargins="0">
    <oddHeader>&amp;C&amp;"Arial,Fett"&amp;14Ligakämpfe 20
. Mannschaft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S21"/>
  <sheetViews>
    <sheetView showGridLines="0" zoomScale="75" zoomScaleNormal="75" zoomScalePageLayoutView="0" workbookViewId="0" topLeftCell="A1">
      <selection activeCell="C13" sqref="C13"/>
    </sheetView>
  </sheetViews>
  <sheetFormatPr defaultColWidth="11.421875" defaultRowHeight="12.75"/>
  <cols>
    <col min="1" max="1" width="15.00390625" style="9" customWidth="1"/>
    <col min="2" max="2" width="12.57421875" style="9" customWidth="1"/>
    <col min="3" max="3" width="14.421875" style="10" customWidth="1"/>
    <col min="4" max="4" width="12.140625" style="10" customWidth="1"/>
    <col min="5" max="7" width="12.00390625" style="10" customWidth="1"/>
    <col min="8" max="10" width="6.57421875" style="10" customWidth="1"/>
    <col min="11" max="11" width="5.57421875" style="10" customWidth="1"/>
    <col min="12" max="12" width="6.57421875" style="10" customWidth="1"/>
    <col min="13" max="13" width="5.57421875" style="10" customWidth="1"/>
    <col min="14" max="14" width="6.57421875" style="10" customWidth="1"/>
    <col min="15" max="15" width="6.00390625" style="10" customWidth="1"/>
    <col min="16" max="16" width="8.8515625" style="10" customWidth="1"/>
    <col min="17" max="17" width="8.421875" style="10" customWidth="1"/>
    <col min="18" max="16384" width="11.421875" style="9" customWidth="1"/>
  </cols>
  <sheetData>
    <row r="1" spans="5:11" ht="14.25" customHeight="1">
      <c r="E1" s="406">
        <f>IF(Daten!F10&gt;0,Daten!F10,"")</f>
      </c>
      <c r="F1" s="407"/>
      <c r="G1" s="407"/>
      <c r="H1" s="407"/>
      <c r="I1" s="407"/>
      <c r="J1" s="407"/>
      <c r="K1" s="408"/>
    </row>
    <row r="2" spans="5:11" ht="14.25" customHeight="1">
      <c r="E2" s="409"/>
      <c r="F2" s="410"/>
      <c r="G2" s="410"/>
      <c r="H2" s="410"/>
      <c r="I2" s="410"/>
      <c r="J2" s="410"/>
      <c r="K2" s="411"/>
    </row>
    <row r="3" spans="1:19" ht="24.75" customHeight="1">
      <c r="A3" s="13"/>
      <c r="B3" s="14"/>
      <c r="C3" s="15" t="s">
        <v>1003</v>
      </c>
      <c r="D3" s="15" t="s">
        <v>957</v>
      </c>
      <c r="E3" s="15" t="s">
        <v>958</v>
      </c>
      <c r="F3" s="15" t="s">
        <v>959</v>
      </c>
      <c r="G3" s="15" t="s">
        <v>960</v>
      </c>
      <c r="H3" s="399" t="s">
        <v>961</v>
      </c>
      <c r="I3" s="400"/>
      <c r="J3" s="399" t="s">
        <v>962</v>
      </c>
      <c r="K3" s="400"/>
      <c r="L3" s="399" t="s">
        <v>963</v>
      </c>
      <c r="M3" s="401"/>
      <c r="N3" s="399" t="s">
        <v>1005</v>
      </c>
      <c r="O3" s="401"/>
      <c r="P3" s="399" t="s">
        <v>964</v>
      </c>
      <c r="Q3" s="401"/>
      <c r="R3" s="15" t="s">
        <v>965</v>
      </c>
      <c r="S3" s="15" t="s">
        <v>966</v>
      </c>
    </row>
    <row r="4" spans="1:19" ht="24.75" customHeight="1">
      <c r="A4" s="13">
        <f>IF(Daten!D21&lt;&gt;"",Daten!D21,"")</f>
      </c>
      <c r="B4" s="20">
        <f>IF(Daten!F21&lt;&gt;"",Daten!F21,"")</f>
      </c>
      <c r="C4" s="179">
        <f>IF(Daten!C21&lt;&gt;"",Daten!C21,"")</f>
      </c>
      <c r="D4" s="15">
        <f>IF(($A4='Kampf 1'!$E12)*AND($B4='Kampf 1'!$F12),IF('Kampf 1'!$G12&lt;&gt;0,'Kampf 1'!$G12,""),IF('Kampf 1'!$R12&lt;&gt;0,'Kampf 1'!$R12,""))</f>
      </c>
      <c r="E4" s="15">
        <f>IF(($A4='Kampf 2'!$E12)*AND($B4='Kampf 2'!$F12),IF('Kampf 2'!$G12&lt;&gt;0,'Kampf 2'!$G12,""),IF('Kampf 2'!$R12&lt;&gt;0,'Kampf 2'!$R12,""))</f>
      </c>
      <c r="F4" s="15">
        <f>IF(($A4='Kampf 3'!$E12)*AND($B4='Kampf 3'!$F12),IF('Kampf 3'!$G12&lt;&gt;0,'Kampf 3'!$G12,""),IF('Kampf 3'!$R12&lt;&gt;0,'Kampf 3'!$R12,""))</f>
      </c>
      <c r="G4" s="15">
        <f>IF(($A4='Kampf 4'!$E12)*AND($B4='Kampf 4'!$F12),IF('Kampf 4'!$G12&lt;&gt;0,'Kampf 4'!$G12,""),IF('Kampf 4'!$R12&lt;&gt;0,'Kampf 4'!$R12,""))</f>
      </c>
      <c r="H4" s="399">
        <f>IF(($A4='Kampf 5'!$E12)*AND($B4='Kampf 5'!$F12),IF('Kampf 5'!$G12&lt;&gt;0,'Kampf 5'!$G12,""),IF('Kampf 5'!$R12&lt;&gt;0,'Kampf 5'!$R12,""))</f>
      </c>
      <c r="I4" s="400"/>
      <c r="J4" s="399">
        <f>IF(($A4='Kampf 6'!$E12)*AND($B4='Kampf 6'!$F12),IF('Kampf 6'!$G12&lt;&gt;0,'Kampf 6'!$G12,""),IF('Kampf 6'!$R12&lt;&gt;0,'Kampf 6'!$R12,""))</f>
      </c>
      <c r="K4" s="400"/>
      <c r="L4" s="399">
        <f>IF(($A4='Kampf 7'!$E12)*AND($B4='Kampf 7'!$F12),IF('Kampf 7'!$G12&lt;&gt;0,'Kampf 7'!$G12,""),IF('Kampf 7'!$R12&lt;&gt;0,'Kampf 7'!$R12,""))</f>
      </c>
      <c r="M4" s="400"/>
      <c r="N4" s="399">
        <f>IF(($A4='Kampf 8'!$E12)*AND($B4='Kampf 8'!$F12),IF('Kampf 8'!$G12&lt;&gt;0,'Kampf 8'!$G12,""),IF('Kampf 8'!$R12&lt;&gt;0,'Kampf 8'!$R12,""))</f>
      </c>
      <c r="O4" s="400"/>
      <c r="P4" s="399">
        <f aca="true" t="shared" si="0" ref="P4:P10">IF(COUNT(D4:O4)&lt;&gt;0,SUM(D4:O4),"")</f>
      </c>
      <c r="Q4" s="400"/>
      <c r="R4" s="15">
        <f aca="true" t="shared" si="1" ref="R4:R10">IF(COUNT(D4:O4)&gt;3,LARGE(D4:O4,1)+LARGE(D4:O4,2)+LARGE(D4:O4,3)+LARGE(D4:O4,4),P4)</f>
      </c>
      <c r="S4" s="16">
        <f>IF(COUNT(D4:O4)&lt;&gt;0,IF(COUNT(D4:O4)&gt;3,R4/4,R4/(COUNT(D4:O4))),"")</f>
      </c>
    </row>
    <row r="5" spans="1:19" ht="24.75" customHeight="1">
      <c r="A5" s="13">
        <f>IF(Daten!D22&lt;&gt;"",Daten!D22,"")</f>
      </c>
      <c r="B5" s="20">
        <f>IF(Daten!F22&lt;&gt;"",Daten!F22,"")</f>
      </c>
      <c r="C5" s="179">
        <f>IF(Daten!C22&lt;&gt;"",Daten!C22,"")</f>
      </c>
      <c r="D5" s="15">
        <f>IF(($A5='Kampf 1'!$E13)*AND($B5='Kampf 1'!$F13),IF('Kampf 1'!$G13&lt;&gt;0,'Kampf 1'!$G13,""),IF('Kampf 1'!$R13&lt;&gt;0,'Kampf 1'!$R13,""))</f>
      </c>
      <c r="E5" s="15">
        <f>IF(($A5='Kampf 2'!$E13)*AND($B5='Kampf 2'!$F13),IF('Kampf 2'!$G13&lt;&gt;0,'Kampf 2'!$G13,""),IF('Kampf 2'!$R13&lt;&gt;0,'Kampf 2'!$R13,""))</f>
      </c>
      <c r="F5" s="15">
        <f>IF(($A5='Kampf 3'!$E13)*AND($B5='Kampf 3'!$F13),IF('Kampf 3'!$G13&lt;&gt;0,'Kampf 3'!$G13,""),IF('Kampf 3'!$R13&lt;&gt;0,'Kampf 3'!$R13,""))</f>
      </c>
      <c r="G5" s="15">
        <f>IF(($A5='Kampf 4'!$E13)*AND($B5='Kampf 4'!$F13),IF('Kampf 4'!$G13&lt;&gt;0,'Kampf 4'!$G13,""),IF('Kampf 4'!$R13&lt;&gt;0,'Kampf 4'!$R13,""))</f>
      </c>
      <c r="H5" s="399">
        <f>IF(($A5='Kampf 5'!$E13)*AND($B5='Kampf 5'!$F13),IF('Kampf 5'!$G13&lt;&gt;0,'Kampf 5'!$G13,""),IF('Kampf 5'!$R13&lt;&gt;0,'Kampf 5'!$R13,""))</f>
      </c>
      <c r="I5" s="400"/>
      <c r="J5" s="399">
        <f>IF(($A5='Kampf 6'!$E13)*AND($B5='Kampf 6'!$F13),IF('Kampf 6'!$G13&lt;&gt;0,'Kampf 6'!$G13,""),IF('Kampf 6'!$R13&lt;&gt;0,'Kampf 6'!$R13,""))</f>
      </c>
      <c r="K5" s="400"/>
      <c r="L5" s="399">
        <f>IF(($A5='Kampf 7'!$E13)*AND($B5='Kampf 7'!$F13),IF('Kampf 7'!$G13&lt;&gt;0,'Kampf 7'!$G13,""),IF('Kampf 7'!$R13&lt;&gt;0,'Kampf 7'!$R13,""))</f>
      </c>
      <c r="M5" s="400"/>
      <c r="N5" s="399">
        <f>IF(($A5='Kampf 8'!$E13)*AND($B5='Kampf 8'!$F13),IF('Kampf 8'!$G13&lt;&gt;0,'Kampf 8'!$G13,""),IF('Kampf 8'!$R13&lt;&gt;0,'Kampf 8'!$R13,""))</f>
      </c>
      <c r="O5" s="400"/>
      <c r="P5" s="399">
        <f t="shared" si="0"/>
      </c>
      <c r="Q5" s="400"/>
      <c r="R5" s="15">
        <f t="shared" si="1"/>
      </c>
      <c r="S5" s="16">
        <f aca="true" t="shared" si="2" ref="S5:S10">IF(COUNT(C5:L5)&lt;&gt;0,IF(COUNT(C5:L5)&gt;3,R5/4,R5/(COUNT(D5:O5))),"")</f>
      </c>
    </row>
    <row r="6" spans="1:19" ht="24.75" customHeight="1">
      <c r="A6" s="13">
        <f>IF(Daten!D23&lt;&gt;"",Daten!D23,"")</f>
      </c>
      <c r="B6" s="20">
        <f>IF(Daten!F23&lt;&gt;"",Daten!F23,"")</f>
      </c>
      <c r="C6" s="179">
        <f>IF(Daten!C23&lt;&gt;"",Daten!C23,"")</f>
      </c>
      <c r="D6" s="15">
        <f>IF(($A6='Kampf 1'!$E14)*AND($B6='Kampf 1'!$F14),IF('Kampf 1'!$G14&lt;&gt;0,'Kampf 1'!$G14,""),IF('Kampf 1'!$R14&lt;&gt;0,'Kampf 1'!$R14,""))</f>
      </c>
      <c r="E6" s="15">
        <f>IF(($A6='Kampf 2'!$E14)*AND($B6='Kampf 2'!$F14),IF('Kampf 2'!$G14&lt;&gt;0,'Kampf 2'!$G14,""),IF('Kampf 2'!$R14&lt;&gt;0,'Kampf 2'!$R14,""))</f>
      </c>
      <c r="F6" s="15">
        <f>IF(($A6='Kampf 3'!$E14)*AND($B6='Kampf 3'!$F14),IF('Kampf 3'!$G14&lt;&gt;0,'Kampf 3'!$G14,""),IF('Kampf 3'!$R14&lt;&gt;0,'Kampf 3'!$R14,""))</f>
      </c>
      <c r="G6" s="15">
        <f>IF(($A6='Kampf 4'!$E14)*AND($B6='Kampf 4'!$F14),IF('Kampf 4'!$G14&lt;&gt;0,'Kampf 4'!$G14,""),IF('Kampf 4'!$R14&lt;&gt;0,'Kampf 4'!$R14,""))</f>
      </c>
      <c r="H6" s="399">
        <f>IF(($A6='Kampf 5'!$E14)*AND($B6='Kampf 5'!$F14),IF('Kampf 5'!$G14&lt;&gt;0,'Kampf 5'!$G14,""),IF('Kampf 5'!$R14&lt;&gt;0,'Kampf 5'!$R14,""))</f>
      </c>
      <c r="I6" s="400"/>
      <c r="J6" s="399">
        <f>IF(($A6='Kampf 6'!$E14)*AND($B6='Kampf 6'!$F14),IF('Kampf 6'!$G14&lt;&gt;0,'Kampf 6'!$G14,""),IF('Kampf 6'!$R14&lt;&gt;0,'Kampf 6'!$R14,""))</f>
      </c>
      <c r="K6" s="400"/>
      <c r="L6" s="399">
        <f>IF(($A6='Kampf 7'!$E14)*AND($B6='Kampf 7'!$F14),IF('Kampf 7'!$G14&lt;&gt;0,'Kampf 7'!$G14,""),IF('Kampf 7'!$R14&lt;&gt;0,'Kampf 7'!$R14,""))</f>
      </c>
      <c r="M6" s="400"/>
      <c r="N6" s="399">
        <f>IF(($A6='Kampf 8'!$E14)*AND($B6='Kampf 8'!$F14),IF('Kampf 8'!$G14&lt;&gt;0,'Kampf 8'!$G14,""),IF('Kampf 8'!$R14&lt;&gt;0,'Kampf 8'!$R14,""))</f>
      </c>
      <c r="O6" s="400"/>
      <c r="P6" s="399">
        <f t="shared" si="0"/>
      </c>
      <c r="Q6" s="400"/>
      <c r="R6" s="15">
        <f t="shared" si="1"/>
      </c>
      <c r="S6" s="16">
        <f t="shared" si="2"/>
      </c>
    </row>
    <row r="7" spans="1:19" ht="24.75" customHeight="1">
      <c r="A7" s="13">
        <f>IF(Daten!D24&lt;&gt;"",Daten!D24,"")</f>
      </c>
      <c r="B7" s="20">
        <f>IF(Daten!F24&lt;&gt;"",Daten!F24,"")</f>
      </c>
      <c r="C7" s="179">
        <f>IF(Daten!C24&lt;&gt;"",Daten!C24,"")</f>
      </c>
      <c r="D7" s="15">
        <f>IF(($A7='Kampf 1'!$E15)*AND($B7='Kampf 1'!$F15),IF('Kampf 1'!$G15&lt;&gt;0,'Kampf 1'!$G15,""),IF('Kampf 1'!$R15&lt;&gt;0,'Kampf 1'!$R15,""))</f>
      </c>
      <c r="E7" s="15">
        <f>IF(($A7='Kampf 2'!$E15)*AND($B7='Kampf 2'!$F15),IF('Kampf 2'!$G15&lt;&gt;0,'Kampf 2'!$G15,""),IF('Kampf 2'!$R15&lt;&gt;0,'Kampf 2'!$R15,""))</f>
      </c>
      <c r="F7" s="15">
        <f>IF(($A7='Kampf 3'!$E15)*AND($B7='Kampf 3'!$F15),IF('Kampf 3'!$G15&lt;&gt;0,'Kampf 3'!$G15,""),IF('Kampf 3'!$R15&lt;&gt;0,'Kampf 3'!$R15,""))</f>
      </c>
      <c r="G7" s="15">
        <f>IF(($A7='Kampf 4'!$E15)*AND($B7='Kampf 4'!$F15),IF('Kampf 4'!$G15&lt;&gt;0,'Kampf 4'!$G15,""),IF('Kampf 4'!$R15&lt;&gt;0,'Kampf 4'!$R15,""))</f>
      </c>
      <c r="H7" s="399">
        <f>IF(($A7='Kampf 5'!$E15)*AND($B7='Kampf 5'!$F15),IF('Kampf 5'!$G15&lt;&gt;0,'Kampf 5'!$G15,""),IF('Kampf 5'!$R15&lt;&gt;0,'Kampf 5'!$R15,""))</f>
      </c>
      <c r="I7" s="400"/>
      <c r="J7" s="399">
        <f>IF(($A7='Kampf 6'!$E15)*AND($B7='Kampf 6'!$F15),IF('Kampf 6'!$G15&lt;&gt;0,'Kampf 6'!$G15,""),IF('Kampf 6'!$R15&lt;&gt;0,'Kampf 6'!$R15,""))</f>
      </c>
      <c r="K7" s="400"/>
      <c r="L7" s="399">
        <f>IF(($A7='Kampf 7'!$E15)*AND($B7='Kampf 7'!$F15),IF('Kampf 7'!$G15&lt;&gt;0,'Kampf 7'!$G15,""),IF('Kampf 7'!$R15&lt;&gt;0,'Kampf 7'!$R15,""))</f>
      </c>
      <c r="M7" s="400"/>
      <c r="N7" s="399">
        <f>IF(($A7='Kampf 8'!$E15)*AND($B7='Kampf 8'!$F15),IF('Kampf 8'!$G15&lt;&gt;0,'Kampf 8'!$G15,""),IF('Kampf 8'!$R15&lt;&gt;0,'Kampf 8'!$R15,""))</f>
      </c>
      <c r="O7" s="400"/>
      <c r="P7" s="399">
        <f t="shared" si="0"/>
      </c>
      <c r="Q7" s="400"/>
      <c r="R7" s="15">
        <f t="shared" si="1"/>
      </c>
      <c r="S7" s="16">
        <f t="shared" si="2"/>
      </c>
    </row>
    <row r="8" spans="1:19" ht="24.75" customHeight="1">
      <c r="A8" s="13">
        <f>IF(Daten!D25&lt;&gt;"",Daten!D25,"")</f>
      </c>
      <c r="B8" s="20">
        <f>IF(Daten!F25&lt;&gt;"",Daten!F25,"")</f>
      </c>
      <c r="C8" s="179">
        <f>IF(Daten!C25&lt;&gt;"",Daten!C25,"")</f>
      </c>
      <c r="D8" s="15">
        <f>IF(($A8='Kampf 1'!$E16)*AND($B8='Kampf 1'!$F16),IF('Kampf 1'!$G16&lt;&gt;0,'Kampf 1'!$G16,""),IF('Kampf 1'!$R16&lt;&gt;0,'Kampf 1'!$R16,""))</f>
      </c>
      <c r="E8" s="15">
        <f>IF(($A8='Kampf 2'!$E16)*AND($B8='Kampf 2'!$F16),IF('Kampf 2'!$G16&lt;&gt;0,'Kampf 2'!$G16,""),IF('Kampf 2'!$R16&lt;&gt;0,'Kampf 2'!$R16,""))</f>
      </c>
      <c r="F8" s="15">
        <f>IF(($A8='Kampf 3'!$E16)*AND($B8='Kampf 3'!$F16),IF('Kampf 3'!$G16&lt;&gt;0,'Kampf 3'!$G16,""),IF('Kampf 3'!$R16&lt;&gt;0,'Kampf 3'!$R16,""))</f>
      </c>
      <c r="G8" s="15">
        <f>IF(($A8='Kampf 4'!$E16)*AND($B8='Kampf 4'!$F16),IF('Kampf 4'!$G16&lt;&gt;0,'Kampf 4'!$G16,""),IF('Kampf 4'!$R16&lt;&gt;0,'Kampf 4'!$R16,""))</f>
      </c>
      <c r="H8" s="399">
        <f>IF(($A8='Kampf 5'!$E16)*AND($B8='Kampf 5'!$F16),IF('Kampf 5'!$G16&lt;&gt;0,'Kampf 5'!$G16,""),IF('Kampf 5'!$R16&lt;&gt;0,'Kampf 5'!$R16,""))</f>
      </c>
      <c r="I8" s="400"/>
      <c r="J8" s="399">
        <f>IF(($A8='Kampf 6'!$E16)*AND($B8='Kampf 6'!$F16),IF('Kampf 6'!$G16&lt;&gt;0,'Kampf 6'!$G16,""),IF('Kampf 6'!$R16&lt;&gt;0,'Kampf 6'!$R16,""))</f>
      </c>
      <c r="K8" s="400"/>
      <c r="L8" s="399">
        <f>IF(($A8='Kampf 7'!$E16)*AND($B8='Kampf 7'!$F16),IF('Kampf 7'!$G16&lt;&gt;0,'Kampf 7'!$G16,""),IF('Kampf 7'!$R16&lt;&gt;0,'Kampf 7'!$R16,""))</f>
      </c>
      <c r="M8" s="400"/>
      <c r="N8" s="399">
        <f>IF(($A8='Kampf 8'!$E16)*AND($B8='Kampf 8'!$F16),IF('Kampf 8'!$G16&lt;&gt;0,'Kampf 8'!$G16,""),IF('Kampf 8'!$R16&lt;&gt;0,'Kampf 8'!$R16,""))</f>
      </c>
      <c r="O8" s="400"/>
      <c r="P8" s="399">
        <f t="shared" si="0"/>
      </c>
      <c r="Q8" s="400"/>
      <c r="R8" s="15">
        <f t="shared" si="1"/>
      </c>
      <c r="S8" s="16">
        <f t="shared" si="2"/>
      </c>
    </row>
    <row r="9" spans="1:19" ht="19.5" customHeight="1">
      <c r="A9" s="180">
        <f>IF(Daten!D26&lt;&gt;"",Daten!D26,"")</f>
      </c>
      <c r="B9" s="181">
        <f>IF(Daten!F26&lt;&gt;"",Daten!F26,"")</f>
      </c>
      <c r="C9" s="182">
        <f>IF(Daten!C26&lt;&gt;"",Daten!C26,"")</f>
      </c>
      <c r="D9" s="183">
        <f>IF(($A9='Kampf 1'!$E17)*AND($B9='Kampf 1'!$F17),IF('Kampf 1'!$G17&lt;&gt;0,'Kampf 1'!$G17,""),IF('Kampf 1'!$R17&lt;&gt;0,'Kampf 1'!$R17,""))</f>
      </c>
      <c r="E9" s="183">
        <f>IF(($A9='Kampf 2'!$E17)*AND($B9='Kampf 2'!$F17),IF('Kampf 2'!$G17&lt;&gt;0,'Kampf 2'!$G17,""),IF('Kampf 2'!$R17&lt;&gt;0,'Kampf 2'!$R17,""))</f>
      </c>
      <c r="F9" s="183">
        <f>IF(($A9='Kampf 3'!$E17)*AND($B9='Kampf 3'!$F17),IF('Kampf 3'!$G17&lt;&gt;0,'Kampf 3'!$G17,""),IF('Kampf 3'!$R17&lt;&gt;0,'Kampf 3'!$R17,""))</f>
      </c>
      <c r="G9" s="183">
        <f>IF(($A9='Kampf 4'!$E17)*AND($B9='Kampf 4'!$F17),IF('Kampf 4'!$G17&lt;&gt;0,'Kampf 4'!$G17,""),IF('Kampf 4'!$R17&lt;&gt;0,'Kampf 4'!$R17,""))</f>
      </c>
      <c r="H9" s="403">
        <f>IF(($A9='Kampf 5'!$E17)*AND($B9='Kampf 5'!$F17),IF('Kampf 5'!$G17&lt;&gt;0,'Kampf 5'!$G17,""),IF('Kampf 5'!$R17&lt;&gt;0,'Kampf 5'!$R17,""))</f>
      </c>
      <c r="I9" s="404"/>
      <c r="J9" s="403">
        <f>IF(($A9='Kampf 6'!$E17)*AND($B9='Kampf 6'!$F17),IF('Kampf 6'!$G17&lt;&gt;0,'Kampf 6'!$G17,""),IF('Kampf 6'!$R17&lt;&gt;0,'Kampf 6'!$R17,""))</f>
      </c>
      <c r="K9" s="404"/>
      <c r="L9" s="403">
        <f>IF(($A9='Kampf 7'!$E17)*AND($B9='Kampf 7'!$F17),IF('Kampf 7'!$G17&lt;&gt;0,'Kampf 7'!$G17,""),IF('Kampf 7'!$R17&lt;&gt;0,'Kampf 7'!$R17,""))</f>
      </c>
      <c r="M9" s="404"/>
      <c r="N9" s="403">
        <f>IF(($A9='Kampf 8'!$E17)*AND($B9='Kampf 8'!$F17),IF('Kampf 8'!$G17&lt;&gt;0,'Kampf 8'!$G17,""),IF('Kampf 8'!$R17&lt;&gt;0,'Kampf 8'!$R17,""))</f>
      </c>
      <c r="O9" s="404"/>
      <c r="P9" s="403">
        <f t="shared" si="0"/>
      </c>
      <c r="Q9" s="404"/>
      <c r="R9" s="183">
        <f t="shared" si="1"/>
      </c>
      <c r="S9" s="184">
        <f t="shared" si="2"/>
      </c>
    </row>
    <row r="10" spans="1:19" ht="19.5" customHeight="1">
      <c r="A10" s="180">
        <f>IF(Daten!D27&lt;&gt;"",Daten!D27,"")</f>
      </c>
      <c r="B10" s="181">
        <f>IF(Daten!F27&lt;&gt;"",Daten!F27,"")</f>
      </c>
      <c r="C10" s="182">
        <f>IF(Daten!C27&lt;&gt;"",Daten!C27,"")</f>
      </c>
      <c r="D10" s="183">
        <f>IF(($A10='Kampf 1'!$E18)*AND($B10='Kampf 1'!$F18),IF('Kampf 1'!$G18&lt;&gt;0,'Kampf 1'!$G18,""),IF('Kampf 1'!$R18&lt;&gt;0,'Kampf 1'!$R18,""))</f>
      </c>
      <c r="E10" s="183">
        <f>IF(($A10='Kampf 2'!$E18)*AND($B10='Kampf 2'!$F18),IF('Kampf 2'!$G18&lt;&gt;0,'Kampf 2'!$G18,""),IF('Kampf 2'!$R18&lt;&gt;0,'Kampf 2'!$R18,""))</f>
      </c>
      <c r="F10" s="183">
        <f>IF(($A10='Kampf 3'!$E18)*AND($B10='Kampf 3'!$F18),IF('Kampf 3'!$G18&lt;&gt;0,'Kampf 3'!$G18,""),IF('Kampf 3'!$R18&lt;&gt;0,'Kampf 3'!$R18,""))</f>
      </c>
      <c r="G10" s="183">
        <f>IF(($A10='Kampf 4'!$E18)*AND($B10='Kampf 4'!$F18),IF('Kampf 4'!$G18&lt;&gt;0,'Kampf 4'!$G18,""),IF('Kampf 4'!$R18&lt;&gt;0,'Kampf 4'!$R18,""))</f>
      </c>
      <c r="H10" s="403">
        <f>IF(($A10='Kampf 5'!$E18)*AND($B10='Kampf 5'!$F18),IF('Kampf 5'!$G18&lt;&gt;0,'Kampf 5'!$G18,""),IF('Kampf 5'!$R18&lt;&gt;0,'Kampf 5'!$R18,""))</f>
      </c>
      <c r="I10" s="404"/>
      <c r="J10" s="403">
        <f>IF(($A10='Kampf 6'!$E18)*AND($B10='Kampf 6'!$F18),IF('Kampf 6'!$G18&lt;&gt;0,'Kampf 6'!$G18,""),IF('Kampf 6'!$R18&lt;&gt;0,'Kampf 6'!$R18,""))</f>
      </c>
      <c r="K10" s="404"/>
      <c r="L10" s="403">
        <f>IF(($A10='Kampf 7'!$E18)*AND($B10='Kampf 7'!$F18),IF('Kampf 7'!$G18&lt;&gt;0,'Kampf 7'!$G18,""),IF('Kampf 7'!$R18&lt;&gt;0,'Kampf 7'!$R18,""))</f>
      </c>
      <c r="M10" s="404"/>
      <c r="N10" s="403">
        <f>IF(($A10='Kampf 8'!$E18)*AND($B10='Kampf 8'!$F18),IF('Kampf 8'!$G18&lt;&gt;0,'Kampf 8'!$G18,""),IF('Kampf 8'!$R18&lt;&gt;0,'Kampf 8'!$R18,""))</f>
      </c>
      <c r="O10" s="404"/>
      <c r="P10" s="403">
        <f t="shared" si="0"/>
      </c>
      <c r="Q10" s="404"/>
      <c r="R10" s="183">
        <f t="shared" si="1"/>
      </c>
      <c r="S10" s="184">
        <f t="shared" si="2"/>
      </c>
    </row>
    <row r="11" spans="1:17" ht="19.5" customHeight="1">
      <c r="A11" s="12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12" t="s">
        <v>967</v>
      </c>
      <c r="B12" s="12"/>
      <c r="C12" s="6"/>
      <c r="D12" s="6"/>
      <c r="E12" s="6"/>
      <c r="F12" s="6"/>
      <c r="G12" s="6"/>
      <c r="H12" s="405" t="s">
        <v>1011</v>
      </c>
      <c r="I12" s="405"/>
      <c r="J12" s="405"/>
      <c r="K12" s="6"/>
      <c r="L12" s="405" t="s">
        <v>1001</v>
      </c>
      <c r="M12" s="405"/>
      <c r="N12" s="405"/>
      <c r="O12" s="6"/>
      <c r="P12" s="6"/>
      <c r="Q12" s="6"/>
    </row>
    <row r="13" spans="5:17" s="18" customFormat="1" ht="19.5" customHeight="1">
      <c r="E13" s="67" t="s">
        <v>1002</v>
      </c>
      <c r="H13" s="68">
        <f>SUM(H14:H17,J18:J21)</f>
        <v>0</v>
      </c>
      <c r="I13" s="69" t="s">
        <v>994</v>
      </c>
      <c r="J13" s="70">
        <f>SUM(J14:J17,H18:H21)</f>
        <v>0</v>
      </c>
      <c r="K13" s="69"/>
      <c r="L13" s="68">
        <f>SUM(L14:L17,N18:N21)</f>
        <v>0</v>
      </c>
      <c r="M13" s="69" t="s">
        <v>994</v>
      </c>
      <c r="N13" s="70">
        <f>SUM(N14:N17,L18:L21)</f>
        <v>0</v>
      </c>
      <c r="O13" s="69"/>
      <c r="P13" s="69"/>
      <c r="Q13" s="69"/>
    </row>
    <row r="14" spans="1:17" ht="19.5" customHeight="1">
      <c r="A14" s="402">
        <f>Termine!$C10</f>
      </c>
      <c r="B14" s="402"/>
      <c r="C14" s="402"/>
      <c r="D14" s="6" t="s">
        <v>956</v>
      </c>
      <c r="E14" s="402">
        <f>Termine!$F10</f>
      </c>
      <c r="F14" s="402"/>
      <c r="G14" s="402"/>
      <c r="H14" s="17">
        <f>'Kampf 1'!H$27</f>
      </c>
      <c r="I14" s="6" t="s">
        <v>994</v>
      </c>
      <c r="J14" s="11">
        <f>'Kampf 1'!J$27</f>
      </c>
      <c r="K14" s="6"/>
      <c r="L14" s="17">
        <f>'Kampf 1'!H$28</f>
      </c>
      <c r="M14" s="6" t="s">
        <v>994</v>
      </c>
      <c r="N14" s="11">
        <f>'Kampf 1'!J$28</f>
      </c>
      <c r="O14" s="6"/>
      <c r="P14" s="11"/>
      <c r="Q14" s="9"/>
    </row>
    <row r="15" spans="1:17" ht="19.5" customHeight="1">
      <c r="A15" s="402">
        <f>Termine!$C11</f>
      </c>
      <c r="B15" s="402"/>
      <c r="C15" s="402"/>
      <c r="D15" s="6" t="s">
        <v>956</v>
      </c>
      <c r="E15" s="402">
        <f>Termine!$F11</f>
      </c>
      <c r="F15" s="402"/>
      <c r="G15" s="402"/>
      <c r="H15" s="17">
        <f>'Kampf 2'!H$27</f>
      </c>
      <c r="I15" s="6" t="s">
        <v>994</v>
      </c>
      <c r="J15" s="11">
        <f>'Kampf 2'!J$27</f>
      </c>
      <c r="K15" s="6"/>
      <c r="L15" s="17">
        <f>'Kampf 2'!H$28</f>
      </c>
      <c r="M15" s="6" t="s">
        <v>994</v>
      </c>
      <c r="N15" s="11">
        <f>'Kampf 2'!J$28</f>
      </c>
      <c r="O15" s="6"/>
      <c r="P15" s="11"/>
      <c r="Q15" s="9"/>
    </row>
    <row r="16" spans="1:17" ht="19.5" customHeight="1">
      <c r="A16" s="402">
        <f>Termine!$C12</f>
      </c>
      <c r="B16" s="402"/>
      <c r="C16" s="402"/>
      <c r="D16" s="6" t="s">
        <v>956</v>
      </c>
      <c r="E16" s="402">
        <f>Termine!$F12</f>
      </c>
      <c r="F16" s="402"/>
      <c r="G16" s="402"/>
      <c r="H16" s="17">
        <f>'Kampf 3'!H$27</f>
      </c>
      <c r="I16" s="6" t="s">
        <v>994</v>
      </c>
      <c r="J16" s="11">
        <f>'Kampf 3'!J$27</f>
      </c>
      <c r="K16" s="6"/>
      <c r="L16" s="17">
        <f>'Kampf 3'!H$28</f>
      </c>
      <c r="M16" s="6" t="s">
        <v>994</v>
      </c>
      <c r="N16" s="11">
        <f>'Kampf 3'!J$28</f>
      </c>
      <c r="O16" s="6"/>
      <c r="P16" s="11"/>
      <c r="Q16" s="9"/>
    </row>
    <row r="17" spans="1:17" ht="19.5" customHeight="1">
      <c r="A17" s="402">
        <f>Termine!$C13</f>
      </c>
      <c r="B17" s="402"/>
      <c r="C17" s="402"/>
      <c r="D17" s="6" t="s">
        <v>956</v>
      </c>
      <c r="E17" s="402">
        <f>Termine!$F13</f>
      </c>
      <c r="F17" s="402"/>
      <c r="G17" s="402"/>
      <c r="H17" s="17">
        <f>'Kampf 4'!H$27</f>
      </c>
      <c r="I17" s="6" t="s">
        <v>994</v>
      </c>
      <c r="J17" s="11">
        <f>'Kampf 4'!J$27</f>
      </c>
      <c r="K17" s="6"/>
      <c r="L17" s="17">
        <f>'Kampf 4'!H$28</f>
      </c>
      <c r="M17" s="6" t="s">
        <v>994</v>
      </c>
      <c r="N17" s="11">
        <f>'Kampf 4'!J$28</f>
      </c>
      <c r="O17" s="6"/>
      <c r="P17" s="11"/>
      <c r="Q17" s="9"/>
    </row>
    <row r="18" spans="1:17" ht="19.5" customHeight="1">
      <c r="A18" s="402">
        <f>Termine!$C14</f>
      </c>
      <c r="B18" s="402"/>
      <c r="C18" s="402"/>
      <c r="D18" s="6" t="s">
        <v>956</v>
      </c>
      <c r="E18" s="402">
        <f>Termine!$F14</f>
      </c>
      <c r="F18" s="402"/>
      <c r="G18" s="402"/>
      <c r="H18" s="17">
        <f>'Kampf 5'!H$27</f>
      </c>
      <c r="I18" s="6" t="s">
        <v>994</v>
      </c>
      <c r="J18" s="11">
        <f>'Kampf 5'!J$27</f>
      </c>
      <c r="K18" s="6"/>
      <c r="L18" s="17">
        <f>'Kampf 5'!H$28</f>
      </c>
      <c r="M18" s="6" t="s">
        <v>994</v>
      </c>
      <c r="N18" s="11">
        <f>'Kampf 5'!J$28</f>
      </c>
      <c r="O18" s="6"/>
      <c r="P18" s="11"/>
      <c r="Q18" s="9"/>
    </row>
    <row r="19" spans="1:17" ht="19.5" customHeight="1">
      <c r="A19" s="402">
        <f>Termine!$C15</f>
      </c>
      <c r="B19" s="402"/>
      <c r="C19" s="402"/>
      <c r="D19" s="6" t="s">
        <v>956</v>
      </c>
      <c r="E19" s="402">
        <f>Termine!$F15</f>
      </c>
      <c r="F19" s="402"/>
      <c r="G19" s="402"/>
      <c r="H19" s="17">
        <f>'Kampf 6'!H$27</f>
      </c>
      <c r="I19" s="6" t="s">
        <v>994</v>
      </c>
      <c r="J19" s="11">
        <f>'Kampf 6'!J$27</f>
      </c>
      <c r="K19" s="6"/>
      <c r="L19" s="17">
        <f>'Kampf 6'!H$28</f>
      </c>
      <c r="M19" s="6" t="s">
        <v>994</v>
      </c>
      <c r="N19" s="11">
        <f>'Kampf 6'!J$28</f>
      </c>
      <c r="O19" s="6"/>
      <c r="P19" s="11"/>
      <c r="Q19" s="9"/>
    </row>
    <row r="20" spans="1:16" s="12" customFormat="1" ht="19.5" customHeight="1">
      <c r="A20" s="402">
        <f>Termine!$C16</f>
      </c>
      <c r="B20" s="402"/>
      <c r="C20" s="402"/>
      <c r="D20" s="6" t="s">
        <v>956</v>
      </c>
      <c r="E20" s="402">
        <f>Termine!$F16</f>
      </c>
      <c r="F20" s="402"/>
      <c r="G20" s="402"/>
      <c r="H20" s="17">
        <f>'Kampf 7'!H$27</f>
      </c>
      <c r="I20" s="6" t="s">
        <v>994</v>
      </c>
      <c r="J20" s="11">
        <f>'Kampf 7'!J$27</f>
      </c>
      <c r="K20" s="6"/>
      <c r="L20" s="17">
        <f>'Kampf 7'!H$28</f>
      </c>
      <c r="M20" s="6" t="s">
        <v>994</v>
      </c>
      <c r="N20" s="11">
        <f>'Kampf 7'!J$28</f>
      </c>
      <c r="O20" s="6"/>
      <c r="P20" s="11"/>
    </row>
    <row r="21" spans="1:16" s="12" customFormat="1" ht="19.5" customHeight="1">
      <c r="A21" s="402">
        <f>Termine!$C17</f>
      </c>
      <c r="B21" s="402"/>
      <c r="C21" s="402"/>
      <c r="D21" s="6" t="s">
        <v>956</v>
      </c>
      <c r="E21" s="402">
        <f>Termine!$F17</f>
      </c>
      <c r="F21" s="402"/>
      <c r="G21" s="402"/>
      <c r="H21" s="17">
        <f>'Kampf 8'!H$27</f>
      </c>
      <c r="I21" s="6" t="s">
        <v>994</v>
      </c>
      <c r="J21" s="11">
        <f>'Kampf 8'!J$27</f>
      </c>
      <c r="K21" s="6"/>
      <c r="L21" s="17">
        <f>'Kampf 8'!H$28</f>
      </c>
      <c r="M21" s="6" t="s">
        <v>994</v>
      </c>
      <c r="N21" s="11">
        <f>'Kampf 8'!J$28</f>
      </c>
      <c r="O21" s="6"/>
      <c r="P21" s="11"/>
    </row>
  </sheetData>
  <sheetProtection sheet="1" objects="1" scenarios="1"/>
  <mergeCells count="59">
    <mergeCell ref="E1:K2"/>
    <mergeCell ref="E15:G15"/>
    <mergeCell ref="L5:M5"/>
    <mergeCell ref="L12:N12"/>
    <mergeCell ref="L7:M7"/>
    <mergeCell ref="L8:M8"/>
    <mergeCell ref="H10:I10"/>
    <mergeCell ref="J10:K10"/>
    <mergeCell ref="L10:M10"/>
    <mergeCell ref="N10:O10"/>
    <mergeCell ref="H9:I9"/>
    <mergeCell ref="J9:K9"/>
    <mergeCell ref="L9:M9"/>
    <mergeCell ref="N9:O9"/>
    <mergeCell ref="N3:O3"/>
    <mergeCell ref="A19:C19"/>
    <mergeCell ref="A20:C20"/>
    <mergeCell ref="A21:C21"/>
    <mergeCell ref="E21:G21"/>
    <mergeCell ref="E19:G19"/>
    <mergeCell ref="E20:G20"/>
    <mergeCell ref="A17:C17"/>
    <mergeCell ref="A18:C18"/>
    <mergeCell ref="A14:C14"/>
    <mergeCell ref="J5:K5"/>
    <mergeCell ref="H12:J12"/>
    <mergeCell ref="E14:G14"/>
    <mergeCell ref="J8:K8"/>
    <mergeCell ref="J6:K6"/>
    <mergeCell ref="E18:G18"/>
    <mergeCell ref="E16:G16"/>
    <mergeCell ref="E17:G17"/>
    <mergeCell ref="H5:I5"/>
    <mergeCell ref="H6:I6"/>
    <mergeCell ref="H7:I7"/>
    <mergeCell ref="H8:I8"/>
    <mergeCell ref="P8:Q8"/>
    <mergeCell ref="P3:Q3"/>
    <mergeCell ref="P4:Q4"/>
    <mergeCell ref="A15:C15"/>
    <mergeCell ref="A16:C16"/>
    <mergeCell ref="H3:I3"/>
    <mergeCell ref="H4:I4"/>
    <mergeCell ref="N5:O5"/>
    <mergeCell ref="N6:O6"/>
    <mergeCell ref="N7:O7"/>
    <mergeCell ref="N8:O8"/>
    <mergeCell ref="P9:Q9"/>
    <mergeCell ref="P10:Q10"/>
    <mergeCell ref="J7:K7"/>
    <mergeCell ref="L3:M3"/>
    <mergeCell ref="J3:K3"/>
    <mergeCell ref="P5:Q5"/>
    <mergeCell ref="P6:Q6"/>
    <mergeCell ref="P7:Q7"/>
    <mergeCell ref="L4:M4"/>
    <mergeCell ref="J4:K4"/>
    <mergeCell ref="N4:O4"/>
    <mergeCell ref="L6:M6"/>
  </mergeCells>
  <printOptions/>
  <pageMargins left="0.7874015748031497" right="0.3937007874015748" top="1.28" bottom="0.984251968503937" header="0.5118110236220472" footer="0.5118110236220472"/>
  <pageSetup horizontalDpi="300" verticalDpi="300" orientation="landscape" paperSize="9" scale="75" r:id="rId1"/>
  <headerFooter alignWithMargins="0">
    <oddHeader>&amp;C&amp;"Arial,Fett"&amp;14Ligakämpfe 20
. Mannschaft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V36"/>
  <sheetViews>
    <sheetView showGridLines="0" zoomScale="75" zoomScaleNormal="75" zoomScalePageLayoutView="0" workbookViewId="0" topLeftCell="A7">
      <selection activeCell="D23" sqref="D23:E25"/>
    </sheetView>
  </sheetViews>
  <sheetFormatPr defaultColWidth="11.421875" defaultRowHeight="12.75"/>
  <cols>
    <col min="1" max="1" width="3.421875" style="25" customWidth="1"/>
    <col min="2" max="2" width="6.140625" style="240" customWidth="1"/>
    <col min="3" max="3" width="4.421875" style="25" customWidth="1"/>
    <col min="4" max="4" width="5.421875" style="25" customWidth="1"/>
    <col min="5" max="6" width="18.57421875" style="25" customWidth="1"/>
    <col min="7" max="7" width="8.8515625" style="25" customWidth="1"/>
    <col min="8" max="8" width="8.140625" style="25" customWidth="1"/>
    <col min="9" max="9" width="0.42578125" style="25" customWidth="1"/>
    <col min="10" max="10" width="3.57421875" style="25" customWidth="1"/>
    <col min="11" max="11" width="5.421875" style="25" customWidth="1"/>
    <col min="12" max="12" width="0.42578125" style="25" customWidth="1"/>
    <col min="13" max="13" width="5.00390625" style="25" customWidth="1"/>
    <col min="14" max="14" width="4.8515625" style="25" customWidth="1"/>
    <col min="15" max="15" width="16.57421875" style="25" customWidth="1"/>
    <col min="16" max="16" width="2.57421875" style="25" customWidth="1"/>
    <col min="17" max="17" width="18.8515625" style="25" customWidth="1"/>
    <col min="18" max="18" width="2.57421875" style="25" customWidth="1"/>
    <col min="19" max="19" width="6.421875" style="25" customWidth="1"/>
    <col min="20" max="20" width="3.57421875" style="25" customWidth="1"/>
    <col min="21" max="21" width="3.00390625" style="25" customWidth="1"/>
    <col min="22" max="16384" width="11.421875" style="25" customWidth="1"/>
  </cols>
  <sheetData>
    <row r="1" spans="1:2" s="24" customFormat="1" ht="25.5">
      <c r="A1" s="23" t="s">
        <v>983</v>
      </c>
      <c r="B1" s="239"/>
    </row>
    <row r="2" spans="18:21" ht="16.5" thickBot="1">
      <c r="R2" s="26" t="s">
        <v>984</v>
      </c>
      <c r="S2" s="27" t="s">
        <v>945</v>
      </c>
      <c r="T2" s="477">
        <f>IF(Daten!$F$5="","",Daten!$F$5)</f>
      </c>
      <c r="U2" s="477"/>
    </row>
    <row r="3" spans="2:21" s="28" customFormat="1" ht="8.25">
      <c r="B3" s="241"/>
      <c r="R3" s="29"/>
      <c r="S3" s="30"/>
      <c r="T3" s="91"/>
      <c r="U3" s="34"/>
    </row>
    <row r="4" spans="1:21" ht="16.5" thickBot="1">
      <c r="A4" s="32"/>
      <c r="B4" s="242" t="s">
        <v>985</v>
      </c>
      <c r="C4" s="32"/>
      <c r="D4" s="32"/>
      <c r="E4" s="479">
        <f>IF(Daten!$C$3="","",Daten!$C$3)</f>
      </c>
      <c r="F4" s="480"/>
      <c r="G4" s="480"/>
      <c r="H4" s="32"/>
      <c r="I4" s="32"/>
      <c r="K4" s="33" t="s">
        <v>986</v>
      </c>
      <c r="L4" s="481"/>
      <c r="M4" s="482"/>
      <c r="N4" s="482"/>
      <c r="O4" s="482"/>
      <c r="P4" s="32"/>
      <c r="R4" s="26" t="s">
        <v>970</v>
      </c>
      <c r="S4" s="27" t="s">
        <v>945</v>
      </c>
      <c r="T4" s="477">
        <f>IF(Daten!$F$6="","",Daten!$F$6)</f>
      </c>
      <c r="U4" s="477"/>
    </row>
    <row r="5" spans="1:21" s="28" customFormat="1" ht="8.25">
      <c r="A5" s="31"/>
      <c r="B5" s="243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1"/>
      <c r="U5" s="34"/>
    </row>
    <row r="6" spans="1:21" ht="16.5" thickBot="1">
      <c r="A6" s="32"/>
      <c r="B6" s="244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77">
        <f>IF(Daten!$F$7="","",Daten!$F$7)</f>
      </c>
      <c r="U6" s="477"/>
    </row>
    <row r="7" spans="1:11" s="3" customFormat="1" ht="11.25">
      <c r="A7" s="4"/>
      <c r="B7" s="245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77">
        <f>Termine!C10</f>
      </c>
      <c r="C8" s="477"/>
      <c r="D8" s="477"/>
      <c r="E8" s="477"/>
      <c r="F8" s="477"/>
      <c r="G8" s="477"/>
      <c r="L8" s="477">
        <f>Termine!F10</f>
      </c>
      <c r="M8" s="477"/>
      <c r="N8" s="477"/>
      <c r="O8" s="477"/>
      <c r="P8" s="477"/>
      <c r="Q8" s="477"/>
      <c r="R8" s="477"/>
      <c r="S8" s="477"/>
      <c r="T8" s="32"/>
    </row>
    <row r="9" spans="2:19" ht="12.75">
      <c r="B9" s="454" t="s">
        <v>987</v>
      </c>
      <c r="C9" s="455"/>
      <c r="D9" s="455"/>
      <c r="E9" s="455"/>
      <c r="F9" s="455"/>
      <c r="G9" s="455"/>
      <c r="L9" s="454" t="s">
        <v>988</v>
      </c>
      <c r="M9" s="455"/>
      <c r="N9" s="455"/>
      <c r="O9" s="455"/>
      <c r="P9" s="455"/>
      <c r="Q9" s="455"/>
      <c r="R9" s="455"/>
      <c r="S9" s="455"/>
    </row>
    <row r="10" s="37" customFormat="1" ht="7.5" thickBot="1">
      <c r="B10" s="246"/>
    </row>
    <row r="11" spans="1:21" s="41" customFormat="1" ht="24.75" customHeight="1">
      <c r="A11" s="38" t="s">
        <v>989</v>
      </c>
      <c r="B11" s="247" t="s">
        <v>1003</v>
      </c>
      <c r="C11" s="39" t="s">
        <v>990</v>
      </c>
      <c r="D11" s="223" t="s">
        <v>2079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62" t="s">
        <v>1003</v>
      </c>
      <c r="L11" s="463"/>
      <c r="M11" s="39" t="s">
        <v>990</v>
      </c>
      <c r="N11" s="223" t="s">
        <v>2079</v>
      </c>
      <c r="O11" s="221" t="s">
        <v>948</v>
      </c>
      <c r="P11" s="456" t="s">
        <v>949</v>
      </c>
      <c r="Q11" s="464"/>
      <c r="R11" s="456" t="s">
        <v>968</v>
      </c>
      <c r="S11" s="464"/>
      <c r="T11" s="456" t="s">
        <v>991</v>
      </c>
      <c r="U11" s="457"/>
    </row>
    <row r="12" spans="1:21" s="44" customFormat="1" ht="23.25">
      <c r="A12" s="42">
        <v>1</v>
      </c>
      <c r="B12" s="248">
        <f>IF($B$8=Daten!$F$10,RIGHT(Daten!C21,4),"")</f>
      </c>
      <c r="C12" s="43" t="s">
        <v>1004</v>
      </c>
      <c r="D12" s="43"/>
      <c r="E12" s="43">
        <f>IF($B$8=Daten!$F$10,Daten!D21,"")</f>
      </c>
      <c r="F12" s="43">
        <f>IF($B$8=Daten!$F$10,Daten!F21,"")</f>
      </c>
      <c r="G12" s="77"/>
      <c r="H12" s="71">
        <f>IF(G12="","",RANK(G12,$G$12:$G$16))</f>
      </c>
      <c r="J12" s="42">
        <v>1</v>
      </c>
      <c r="K12" s="458"/>
      <c r="L12" s="459"/>
      <c r="M12" s="79" t="s">
        <v>1004</v>
      </c>
      <c r="N12" s="79"/>
      <c r="O12" s="274"/>
      <c r="P12" s="449"/>
      <c r="Q12" s="450"/>
      <c r="R12" s="452"/>
      <c r="S12" s="453"/>
      <c r="T12" s="460">
        <f>IF(R12="","",RANK(R12,$R$12:$R$16))</f>
      </c>
      <c r="U12" s="461"/>
    </row>
    <row r="13" spans="1:21" s="44" customFormat="1" ht="23.25">
      <c r="A13" s="42">
        <v>2</v>
      </c>
      <c r="B13" s="248">
        <f>IF($B$8=Daten!$F$10,RIGHT(Daten!C22,4),"")</f>
      </c>
      <c r="C13" s="43" t="s">
        <v>1004</v>
      </c>
      <c r="D13" s="43"/>
      <c r="E13" s="43">
        <f>IF($B$8=Daten!$F$10,Daten!D22,"")</f>
      </c>
      <c r="F13" s="43">
        <f>IF($B$8=Daten!$F$10,Daten!F22,"")</f>
      </c>
      <c r="G13" s="77"/>
      <c r="H13" s="71">
        <f>IF(G13="","",IF(G13=G12,H12+1,RANK(G13,$G$12:$G$16)))</f>
      </c>
      <c r="J13" s="42">
        <v>2</v>
      </c>
      <c r="K13" s="451"/>
      <c r="L13" s="451"/>
      <c r="M13" s="79" t="s">
        <v>1004</v>
      </c>
      <c r="N13" s="79"/>
      <c r="O13" s="274"/>
      <c r="P13" s="449"/>
      <c r="Q13" s="450"/>
      <c r="R13" s="452"/>
      <c r="S13" s="453"/>
      <c r="T13" s="460">
        <f>IF(R13="","",IF(R13=R12,T12+1,RANK(R13,$R$12:$R$16)))</f>
      </c>
      <c r="U13" s="461"/>
    </row>
    <row r="14" spans="1:21" s="44" customFormat="1" ht="23.25">
      <c r="A14" s="42">
        <v>3</v>
      </c>
      <c r="B14" s="248">
        <f>IF($B$8=Daten!$F$10,RIGHT(Daten!C23,4),"")</f>
      </c>
      <c r="C14" s="43" t="s">
        <v>1004</v>
      </c>
      <c r="D14" s="43"/>
      <c r="E14" s="43">
        <f>IF($B$8=Daten!$F$10,Daten!D23,"")</f>
      </c>
      <c r="F14" s="43">
        <f>IF($B$8=Daten!$F$10,Daten!F23,"")</f>
      </c>
      <c r="G14" s="77"/>
      <c r="H14" s="71">
        <f>IF(G14="","",IF(G14=G13,H13+1,IF(G14=G12,H12+1,RANK(G14,$G$12:$G$16))))</f>
      </c>
      <c r="J14" s="42">
        <v>3</v>
      </c>
      <c r="K14" s="451"/>
      <c r="L14" s="451"/>
      <c r="M14" s="79" t="s">
        <v>1004</v>
      </c>
      <c r="N14" s="79"/>
      <c r="O14" s="274"/>
      <c r="P14" s="449"/>
      <c r="Q14" s="450"/>
      <c r="R14" s="452"/>
      <c r="S14" s="453"/>
      <c r="T14" s="460">
        <f>IF(R14="","",IF(R14=R13,T13+1,IF(R14=R12,T12+1,RANK(R14,$R$12:$R$16))))</f>
      </c>
      <c r="U14" s="461"/>
    </row>
    <row r="15" spans="1:21" s="44" customFormat="1" ht="23.25">
      <c r="A15" s="42">
        <v>4</v>
      </c>
      <c r="B15" s="248">
        <f>IF($B$8=Daten!$F$10,RIGHT(Daten!C24,4),"")</f>
      </c>
      <c r="C15" s="43" t="s">
        <v>1004</v>
      </c>
      <c r="D15" s="43"/>
      <c r="E15" s="43">
        <f>IF($B$8=Daten!$F$10,Daten!D24,"")</f>
      </c>
      <c r="F15" s="43">
        <f>IF($B$8=Daten!$F$10,Daten!F24,"")</f>
      </c>
      <c r="G15" s="77"/>
      <c r="H15" s="71">
        <f>IF(G15="","",IF(G15=G14,H14+1,IF(G15=G13,H13+1,IF(G15=G12,H12+1,RANK(G15,$G$12:$G$16)))))</f>
      </c>
      <c r="J15" s="42">
        <v>4</v>
      </c>
      <c r="K15" s="451"/>
      <c r="L15" s="451"/>
      <c r="M15" s="79" t="s">
        <v>1004</v>
      </c>
      <c r="N15" s="79"/>
      <c r="O15" s="274"/>
      <c r="P15" s="449"/>
      <c r="Q15" s="450"/>
      <c r="R15" s="452"/>
      <c r="S15" s="453"/>
      <c r="T15" s="460">
        <f>IF(R15="","",IF(R15=R14,T14+1,IF(R15=R13,T13+1,IF(R15=R12,T12+1,RANK(R15,$R$12:$R$16)))))</f>
      </c>
      <c r="U15" s="461"/>
    </row>
    <row r="16" spans="1:21" s="44" customFormat="1" ht="24" thickBot="1">
      <c r="A16" s="188">
        <v>5</v>
      </c>
      <c r="B16" s="249">
        <f>IF($B$8=Daten!$F$10,RIGHT(Daten!C25,4),"")</f>
      </c>
      <c r="C16" s="75" t="s">
        <v>1004</v>
      </c>
      <c r="D16" s="75"/>
      <c r="E16" s="75">
        <f>IF($B$8=Daten!$F$10,Daten!D25,"")</f>
      </c>
      <c r="F16" s="75">
        <f>IF($B$8=Daten!$F$10,Daten!F25,"")</f>
      </c>
      <c r="G16" s="189"/>
      <c r="H16" s="190">
        <f>IF(G16="","",IF(G16=G15,H15+1,IF(G16=G14,H14+1,IF(G16=G13,H13+1,IF(G16=G12,H12+1,RANK(G16,$G$12:$G$16))))))</f>
      </c>
      <c r="J16" s="188">
        <v>5</v>
      </c>
      <c r="K16" s="478"/>
      <c r="L16" s="478"/>
      <c r="M16" s="191" t="s">
        <v>1004</v>
      </c>
      <c r="N16" s="191"/>
      <c r="O16" s="273"/>
      <c r="P16" s="443"/>
      <c r="Q16" s="444"/>
      <c r="R16" s="445"/>
      <c r="S16" s="446"/>
      <c r="T16" s="447">
        <f>IF(R16="","",IF(R16=R15,T15+1,IF(R16=R14,T14+1,IF(R16=R13,T13+1,IF(R16=R12,T12+1,RANK(R16,$R$12:$R$16))))))</f>
      </c>
      <c r="U16" s="448"/>
    </row>
    <row r="17" spans="1:21" s="44" customFormat="1" ht="23.25" customHeight="1">
      <c r="A17" s="192">
        <v>6</v>
      </c>
      <c r="B17" s="250">
        <f>IF($B$8=Daten!$F$10,RIGHT(Daten!C26,4),"")</f>
      </c>
      <c r="C17" s="235" t="s">
        <v>2068</v>
      </c>
      <c r="D17" s="193"/>
      <c r="E17" s="193">
        <f>IF($B$8=Daten!$F$10,Daten!D26,"")</f>
      </c>
      <c r="F17" s="193">
        <f>IF($B$8=Daten!$F$10,Daten!F26,"")</f>
      </c>
      <c r="G17" s="194"/>
      <c r="H17" s="195"/>
      <c r="I17" s="196"/>
      <c r="J17" s="192">
        <v>6</v>
      </c>
      <c r="K17" s="421"/>
      <c r="L17" s="421"/>
      <c r="M17" s="231" t="s">
        <v>2068</v>
      </c>
      <c r="N17" s="227"/>
      <c r="O17" s="220"/>
      <c r="P17" s="422"/>
      <c r="Q17" s="423"/>
      <c r="R17" s="424"/>
      <c r="S17" s="425"/>
      <c r="T17" s="412"/>
      <c r="U17" s="413"/>
    </row>
    <row r="18" spans="1:21" s="44" customFormat="1" ht="24" thickBot="1">
      <c r="A18" s="185">
        <v>7</v>
      </c>
      <c r="B18" s="251">
        <f>IF($B$8=Daten!$F$10,RIGHT(Daten!C27,4),"")</f>
      </c>
      <c r="C18" s="237" t="s">
        <v>2068</v>
      </c>
      <c r="D18" s="225"/>
      <c r="E18" s="225">
        <f>IF($B$8=Daten!$F$10,Daten!D27,"")</f>
      </c>
      <c r="F18" s="186">
        <f>IF($B$8=Daten!$F$10,Daten!F27,"")</f>
      </c>
      <c r="G18" s="197"/>
      <c r="H18" s="187"/>
      <c r="I18" s="198"/>
      <c r="J18" s="185">
        <v>7</v>
      </c>
      <c r="K18" s="414"/>
      <c r="L18" s="414"/>
      <c r="M18" s="233" t="s">
        <v>2068</v>
      </c>
      <c r="N18" s="228"/>
      <c r="O18" s="219"/>
      <c r="P18" s="415"/>
      <c r="Q18" s="416"/>
      <c r="R18" s="417"/>
      <c r="S18" s="418"/>
      <c r="T18" s="419"/>
      <c r="U18" s="420"/>
    </row>
    <row r="19" ht="12.75">
      <c r="B19" s="252" t="s">
        <v>992</v>
      </c>
    </row>
    <row r="20" s="37" customFormat="1" ht="7.5" thickBot="1">
      <c r="B20" s="246"/>
    </row>
    <row r="21" spans="1:21" s="3" customFormat="1" ht="11.25">
      <c r="A21" s="45"/>
      <c r="B21" s="25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56" s="53" customFormat="1" ht="12.75">
      <c r="A22" s="48"/>
      <c r="B22" s="440" t="s">
        <v>991</v>
      </c>
      <c r="C22" s="440"/>
      <c r="D22" s="442" t="s">
        <v>948</v>
      </c>
      <c r="E22" s="396"/>
      <c r="F22" s="49" t="s">
        <v>949</v>
      </c>
      <c r="G22" s="49" t="s">
        <v>968</v>
      </c>
      <c r="H22" s="49" t="s">
        <v>993</v>
      </c>
      <c r="I22" s="50"/>
      <c r="J22" s="436" t="s">
        <v>993</v>
      </c>
      <c r="K22" s="436"/>
      <c r="L22" s="436" t="s">
        <v>968</v>
      </c>
      <c r="M22" s="441"/>
      <c r="N22" s="441"/>
      <c r="O22" s="436" t="s">
        <v>948</v>
      </c>
      <c r="P22" s="436"/>
      <c r="Q22" s="436" t="s">
        <v>949</v>
      </c>
      <c r="R22" s="436"/>
      <c r="S22" s="436" t="s">
        <v>991</v>
      </c>
      <c r="T22" s="436"/>
      <c r="U22" s="51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44" customFormat="1" ht="23.25">
      <c r="A23" s="54"/>
      <c r="B23" s="438">
        <v>1</v>
      </c>
      <c r="C23" s="439"/>
      <c r="D23" s="435">
        <f>IF($H$15=$B23,$E$15,IF($H$12=$B23,$E$12,IF($H$13=$B23,$E$13,IF($H$14=$B23,$E$14,IF($H$16=$B23,$E$16,"")))))</f>
      </c>
      <c r="E23" s="396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34">
        <f>IF(AND(D23="",O23=""),"",IF(IF(L23="",0,L23)&gt;IF(G23="",0,G23),2,IF(IF(L23="",0,L23)=IF(G23="",0,G23),1,0)))</f>
      </c>
      <c r="K23" s="434">
        <f>IF(J23&gt;O23,2,IF(J23=O23,1,0))</f>
        <v>1</v>
      </c>
      <c r="L23" s="468">
        <f>IF($T$15=$B23,$R$15,IF($T$12=$B23,$R$12,IF($T$13=$B23,$R$13,IF($T$14=$B23,$R$14,IF($T$16=$B23,$R$16,"")))))</f>
      </c>
      <c r="M23" s="469"/>
      <c r="N23" s="470"/>
      <c r="O23" s="434">
        <f>IF($T$15=$B23,$O$15,IF($T$12=$B23,$O$12,IF($T$13=$B23,$O$13,IF($T$14=$B23,$O$14,IF($T$16=$B23,$O$16,"")))))</f>
      </c>
      <c r="P23" s="434">
        <f aca="true" t="shared" si="0" ref="P23:R25">IF($H$15=$B23,$E$15,IF($H$12=$B23,$E$12,IF($H$13=$B23,$E$13,IF($H$14=$B23,$E$14,IF($H$16=$B23,$E$16,"")))))</f>
      </c>
      <c r="Q23" s="434">
        <f>IF($T$15=$B23,$P$15,IF($T$12=$B23,$P$12,IF($T$13=$B23,$P$13,IF($T$14=$B23,$P$14,IF($T$16=$B23,$P$16,"")))))</f>
      </c>
      <c r="R23" s="434">
        <f t="shared" si="0"/>
      </c>
      <c r="S23" s="437">
        <v>1</v>
      </c>
      <c r="T23" s="437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33">
        <v>2</v>
      </c>
      <c r="C24" s="433"/>
      <c r="D24" s="435">
        <f>IF($H$15=$B24,$E$15,IF($H$12=$B24,$E$12,IF($H$13=$B24,$E$13,IF($H$14=$B24,$E$14,IF($H$16=$B24,$E$16,"")))))</f>
      </c>
      <c r="E24" s="396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34">
        <f>IF(AND(D24="",O24=""),"",IF(IF(L24="",0,L24)&gt;IF(G24="",0,G24),2,IF(IF(L24="",0,L24)=IF(G24="",0,G24),1,0)))</f>
      </c>
      <c r="K24" s="434">
        <f>IF(J24&gt;O24,2,IF(J24=O24,1,0))</f>
        <v>1</v>
      </c>
      <c r="L24" s="471">
        <f>IF($T$15=$B24,$R$15,IF($T$12=$B24,$R$12,IF($T$13=$B24,$R$13,IF($T$14=$B24,$R$14,IF($T$16=$B24,$R$16,"")))))</f>
      </c>
      <c r="M24" s="472"/>
      <c r="N24" s="473"/>
      <c r="O24" s="434">
        <f>IF($T$15=$B24,$O$15,IF($T$12=$B24,$O$12,IF($T$13=$B24,$O$13,IF($T$14=$B24,$O$14,IF($T$16=$B24,$O$16,"")))))</f>
      </c>
      <c r="P24" s="434">
        <f t="shared" si="0"/>
      </c>
      <c r="Q24" s="434">
        <f>IF($T$15=$B24,$P$15,IF($T$12=$B24,$P$12,IF($T$13=$B24,$P$13,IF($T$14=$B24,$P$14,IF($T$16=$B24,$P$16,"")))))</f>
      </c>
      <c r="R24" s="434">
        <f t="shared" si="0"/>
      </c>
      <c r="S24" s="437">
        <v>2</v>
      </c>
      <c r="T24" s="437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4" thickBot="1">
      <c r="A25" s="54"/>
      <c r="B25" s="433">
        <v>3</v>
      </c>
      <c r="C25" s="433"/>
      <c r="D25" s="435">
        <f>IF($H$15=$B25,$E$15,IF($H$12=$B25,$E$12,IF($H$13=$B25,$E$13,IF($H$14=$B25,$E$14,IF($H$16=$B25,$E$16,"")))))</f>
      </c>
      <c r="E25" s="396"/>
      <c r="F25" s="43">
        <f>IF($H$15=$B25,$F$15,IF($H$12=$B25,$F$12,IF($H$13=$B25,$F$13,IF($H$14=$B25,$F$14,IF($H$16=$B25,$F$16,"")))))</f>
      </c>
      <c r="G25" s="75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34">
        <f>IF(AND(D25="",O25=""),"",IF(IF(L25="",0,L25)&gt;IF(G25="",0,G25),2,IF(IF(L25="",0,L25)=IF(G25="",0,G25),1,0)))</f>
      </c>
      <c r="K25" s="434">
        <f>IF(J25&gt;O25,2,IF(J25=O25,1,0))</f>
        <v>1</v>
      </c>
      <c r="L25" s="474">
        <f>IF($T$15=$B25,$R$15,IF($T$12=$B25,$R$12,IF($T$13=$B25,$R$13,IF($T$14=$B25,$R$14,IF($T$16=$B25,$R$16,"")))))</f>
      </c>
      <c r="M25" s="475"/>
      <c r="N25" s="476"/>
      <c r="O25" s="434">
        <f>IF($T$15=$B25,$O$15,IF($T$12=$B25,$O$12,IF($T$13=$B25,$O$13,IF($T$14=$B25,$O$14,IF($T$16=$B25,$O$16,"")))))</f>
      </c>
      <c r="P25" s="434">
        <f t="shared" si="0"/>
      </c>
      <c r="Q25" s="434">
        <f>IF($T$15=$B25,$P$15,IF($T$12=$B25,$P$12,IF($T$13=$B25,$P$13,IF($T$14=$B25,$P$14,IF($T$16=$B25,$P$16,"")))))</f>
      </c>
      <c r="R25" s="434">
        <f t="shared" si="0"/>
      </c>
      <c r="S25" s="437">
        <v>3</v>
      </c>
      <c r="T25" s="437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44" customFormat="1" ht="24" thickBot="1">
      <c r="A26" s="54"/>
      <c r="B26" s="254"/>
      <c r="C26" s="81"/>
      <c r="D26" s="81"/>
      <c r="E26" s="82"/>
      <c r="F26" s="88" t="s">
        <v>967</v>
      </c>
      <c r="G26" s="90">
        <f>SUM(G23:G25)</f>
        <v>0</v>
      </c>
      <c r="H26" s="83"/>
      <c r="I26" s="56"/>
      <c r="J26" s="84"/>
      <c r="K26" s="84"/>
      <c r="L26" s="465">
        <f>SUM(L23:N25)</f>
        <v>0</v>
      </c>
      <c r="M26" s="466"/>
      <c r="N26" s="467"/>
      <c r="O26" s="85"/>
      <c r="P26" s="84"/>
      <c r="Q26" s="84"/>
      <c r="R26" s="84"/>
      <c r="S26" s="86"/>
      <c r="T26" s="86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44" customFormat="1" ht="24" thickBot="1">
      <c r="A27" s="54"/>
      <c r="B27" s="255"/>
      <c r="C27" s="58"/>
      <c r="D27" s="58"/>
      <c r="E27" s="87"/>
      <c r="F27" s="154"/>
      <c r="G27" s="168"/>
      <c r="H27" s="169">
        <f>IF(AND(SUM(G26)=0,SUM(L26)=0),"",SUM(G26))</f>
      </c>
      <c r="I27" s="155"/>
      <c r="J27" s="426">
        <f>IF(AND(SUM(L26)=0,SUM(G26)=0),"",SUM(L26))</f>
      </c>
      <c r="K27" s="426">
        <f>IF(AND(SUM(J26)=0,SUM(O26)=0),"",SUM(J26))</f>
      </c>
      <c r="L27" s="430"/>
      <c r="M27" s="430"/>
      <c r="N27" s="430"/>
      <c r="O27" s="430"/>
      <c r="P27" s="58"/>
      <c r="Q27" s="58"/>
      <c r="R27" s="58"/>
      <c r="S27" s="58"/>
      <c r="T27" s="58"/>
      <c r="U27" s="6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3" customFormat="1" ht="21" thickBot="1">
      <c r="A28" s="62"/>
      <c r="B28" s="256"/>
      <c r="C28" s="63"/>
      <c r="D28" s="63"/>
      <c r="E28" s="63"/>
      <c r="F28" s="63"/>
      <c r="G28" s="89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27">
        <f>IF(J27="","",IF(J27&gt;H27,2,IF(J27=H27,1,0)))</f>
      </c>
      <c r="K28" s="428">
        <f>IF(SUM(J23:J25)&gt;SUM(O23:Q25),2,IF(SUM(J23:J25)=SUM(O23:Q25),1,0))</f>
        <v>1</v>
      </c>
      <c r="L28" s="431"/>
      <c r="M28" s="432"/>
      <c r="N28" s="432"/>
      <c r="O28" s="432"/>
      <c r="P28" s="432"/>
      <c r="Q28" s="432"/>
      <c r="R28" s="63"/>
      <c r="S28" s="63"/>
      <c r="T28" s="63"/>
      <c r="U28" s="6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2:256" s="37" customFormat="1" ht="6.75">
      <c r="B29" s="24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" s="3" customFormat="1" ht="11.25">
      <c r="A30" s="4" t="s">
        <v>996</v>
      </c>
      <c r="B30" s="257"/>
    </row>
    <row r="31" spans="1:2" s="3" customFormat="1" ht="11.25">
      <c r="A31" s="3" t="s">
        <v>997</v>
      </c>
      <c r="B31" s="257"/>
    </row>
    <row r="32" ht="12.75">
      <c r="A32" s="66" t="s">
        <v>998</v>
      </c>
    </row>
    <row r="33" spans="1:2" s="3" customFormat="1" ht="11.25">
      <c r="A33" s="66"/>
      <c r="B33" s="257"/>
    </row>
    <row r="34" s="3" customFormat="1" ht="11.25">
      <c r="B34" s="257"/>
    </row>
    <row r="35" spans="2:19" s="3" customFormat="1" ht="12" thickBot="1">
      <c r="B35" s="256"/>
      <c r="C35" s="63"/>
      <c r="D35" s="63"/>
      <c r="E35" s="63"/>
      <c r="F35" s="63"/>
      <c r="G35" s="63"/>
      <c r="L35" s="63"/>
      <c r="M35" s="63"/>
      <c r="N35" s="63"/>
      <c r="O35" s="63"/>
      <c r="P35" s="63"/>
      <c r="Q35" s="63"/>
      <c r="R35" s="63"/>
      <c r="S35" s="63"/>
    </row>
    <row r="36" spans="2:19" ht="12.75">
      <c r="B36" s="429" t="s">
        <v>999</v>
      </c>
      <c r="C36" s="429"/>
      <c r="D36" s="429"/>
      <c r="E36" s="429"/>
      <c r="F36" s="429"/>
      <c r="G36" s="429"/>
      <c r="L36" s="429" t="s">
        <v>1000</v>
      </c>
      <c r="M36" s="429"/>
      <c r="N36" s="429"/>
      <c r="O36" s="429"/>
      <c r="P36" s="429"/>
      <c r="Q36" s="429"/>
      <c r="R36" s="429"/>
      <c r="S36" s="429"/>
    </row>
  </sheetData>
  <sheetProtection/>
  <mergeCells count="76">
    <mergeCell ref="E4:G4"/>
    <mergeCell ref="L4:O4"/>
    <mergeCell ref="T4:U4"/>
    <mergeCell ref="T6:U6"/>
    <mergeCell ref="B8:G8"/>
    <mergeCell ref="L26:N26"/>
    <mergeCell ref="L23:N23"/>
    <mergeCell ref="L24:N24"/>
    <mergeCell ref="L25:N25"/>
    <mergeCell ref="T2:U2"/>
    <mergeCell ref="L8:S8"/>
    <mergeCell ref="T13:U13"/>
    <mergeCell ref="K14:L14"/>
    <mergeCell ref="P14:Q14"/>
    <mergeCell ref="R14:S14"/>
    <mergeCell ref="T14:U14"/>
    <mergeCell ref="P13:Q13"/>
    <mergeCell ref="K13:L13"/>
    <mergeCell ref="R13:S13"/>
    <mergeCell ref="T15:U15"/>
    <mergeCell ref="K16:L16"/>
    <mergeCell ref="B9:G9"/>
    <mergeCell ref="L9:S9"/>
    <mergeCell ref="T11:U11"/>
    <mergeCell ref="K12:L12"/>
    <mergeCell ref="P12:Q12"/>
    <mergeCell ref="R12:S12"/>
    <mergeCell ref="T12:U12"/>
    <mergeCell ref="K11:L11"/>
    <mergeCell ref="P11:Q11"/>
    <mergeCell ref="R11:S11"/>
    <mergeCell ref="P16:Q16"/>
    <mergeCell ref="R16:S16"/>
    <mergeCell ref="T16:U16"/>
    <mergeCell ref="P15:Q15"/>
    <mergeCell ref="K15:L15"/>
    <mergeCell ref="R15:S15"/>
    <mergeCell ref="B23:C23"/>
    <mergeCell ref="J23:K23"/>
    <mergeCell ref="O23:P23"/>
    <mergeCell ref="B22:C22"/>
    <mergeCell ref="J22:K22"/>
    <mergeCell ref="L22:N22"/>
    <mergeCell ref="O22:P22"/>
    <mergeCell ref="D22:E22"/>
    <mergeCell ref="D23:E23"/>
    <mergeCell ref="Q22:R22"/>
    <mergeCell ref="S22:T22"/>
    <mergeCell ref="Q23:R23"/>
    <mergeCell ref="S23:T23"/>
    <mergeCell ref="Q25:R25"/>
    <mergeCell ref="S25:T25"/>
    <mergeCell ref="Q24:R24"/>
    <mergeCell ref="S24:T24"/>
    <mergeCell ref="B24:C24"/>
    <mergeCell ref="J24:K24"/>
    <mergeCell ref="B25:C25"/>
    <mergeCell ref="J25:K25"/>
    <mergeCell ref="O25:P25"/>
    <mergeCell ref="O24:P24"/>
    <mergeCell ref="D24:E24"/>
    <mergeCell ref="D25:E25"/>
    <mergeCell ref="J27:K27"/>
    <mergeCell ref="J28:K28"/>
    <mergeCell ref="B36:G36"/>
    <mergeCell ref="L36:S36"/>
    <mergeCell ref="L27:O27"/>
    <mergeCell ref="L28:Q28"/>
    <mergeCell ref="T17:U17"/>
    <mergeCell ref="K18:L18"/>
    <mergeCell ref="P18:Q18"/>
    <mergeCell ref="R18:S18"/>
    <mergeCell ref="T18:U18"/>
    <mergeCell ref="K17:L17"/>
    <mergeCell ref="P17:Q17"/>
    <mergeCell ref="R17:S17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IV36"/>
  <sheetViews>
    <sheetView showGridLines="0" zoomScale="75" zoomScaleNormal="75" zoomScalePageLayoutView="0" workbookViewId="0" topLeftCell="A1">
      <selection activeCell="D23" sqref="D23:E25"/>
    </sheetView>
  </sheetViews>
  <sheetFormatPr defaultColWidth="11.421875" defaultRowHeight="12.75"/>
  <cols>
    <col min="1" max="1" width="3.421875" style="25" customWidth="1"/>
    <col min="2" max="2" width="6.140625" style="240" customWidth="1"/>
    <col min="3" max="3" width="4.421875" style="25" customWidth="1"/>
    <col min="4" max="4" width="5.421875" style="25" bestFit="1" customWidth="1"/>
    <col min="5" max="6" width="18.57421875" style="25" customWidth="1"/>
    <col min="7" max="7" width="8.8515625" style="25" customWidth="1"/>
    <col min="8" max="8" width="8.140625" style="25" customWidth="1"/>
    <col min="9" max="9" width="0.42578125" style="25" customWidth="1"/>
    <col min="10" max="10" width="3.57421875" style="25" customWidth="1"/>
    <col min="11" max="11" width="5.421875" style="25" customWidth="1"/>
    <col min="12" max="12" width="0.42578125" style="25" customWidth="1"/>
    <col min="13" max="13" width="5.00390625" style="25" customWidth="1"/>
    <col min="14" max="14" width="4.8515625" style="25" customWidth="1"/>
    <col min="15" max="15" width="16.57421875" style="25" customWidth="1"/>
    <col min="16" max="16" width="2.57421875" style="25" customWidth="1"/>
    <col min="17" max="17" width="18.8515625" style="25" customWidth="1"/>
    <col min="18" max="18" width="2.57421875" style="25" customWidth="1"/>
    <col min="19" max="19" width="6.421875" style="25" customWidth="1"/>
    <col min="20" max="20" width="3.57421875" style="25" customWidth="1"/>
    <col min="21" max="21" width="3.00390625" style="25" customWidth="1"/>
    <col min="22" max="16384" width="11.421875" style="25" customWidth="1"/>
  </cols>
  <sheetData>
    <row r="1" spans="1:2" s="24" customFormat="1" ht="25.5">
      <c r="A1" s="23" t="s">
        <v>983</v>
      </c>
      <c r="B1" s="239"/>
    </row>
    <row r="2" spans="18:21" ht="16.5" thickBot="1">
      <c r="R2" s="26" t="s">
        <v>984</v>
      </c>
      <c r="S2" s="27" t="s">
        <v>945</v>
      </c>
      <c r="T2" s="477">
        <f>IF(Daten!$F$5="","",Daten!$F$5)</f>
      </c>
      <c r="U2" s="477"/>
    </row>
    <row r="3" spans="2:21" s="28" customFormat="1" ht="8.25">
      <c r="B3" s="241"/>
      <c r="R3" s="29"/>
      <c r="S3" s="30"/>
      <c r="T3" s="91"/>
      <c r="U3" s="34"/>
    </row>
    <row r="4" spans="1:21" ht="16.5" thickBot="1">
      <c r="A4" s="32"/>
      <c r="B4" s="242" t="s">
        <v>985</v>
      </c>
      <c r="C4" s="32"/>
      <c r="D4" s="32"/>
      <c r="E4" s="479">
        <f>IF(Daten!$C$3="","",Daten!$C$3)</f>
      </c>
      <c r="F4" s="480"/>
      <c r="G4" s="480"/>
      <c r="H4" s="32"/>
      <c r="I4" s="32"/>
      <c r="K4" s="33" t="s">
        <v>986</v>
      </c>
      <c r="L4" s="481"/>
      <c r="M4" s="482"/>
      <c r="N4" s="482"/>
      <c r="O4" s="482"/>
      <c r="P4" s="32"/>
      <c r="R4" s="26" t="s">
        <v>970</v>
      </c>
      <c r="S4" s="27" t="s">
        <v>945</v>
      </c>
      <c r="T4" s="477">
        <f>IF(Daten!$F$6="","",Daten!$F$6)</f>
      </c>
      <c r="U4" s="477"/>
    </row>
    <row r="5" spans="1:21" s="28" customFormat="1" ht="8.25">
      <c r="A5" s="31"/>
      <c r="B5" s="243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1"/>
      <c r="U5" s="34"/>
    </row>
    <row r="6" spans="1:21" ht="16.5" thickBot="1">
      <c r="A6" s="32"/>
      <c r="B6" s="244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77">
        <f>IF(Daten!$F$7="","",Daten!$F$7)</f>
      </c>
      <c r="U6" s="477"/>
    </row>
    <row r="7" spans="1:11" s="3" customFormat="1" ht="11.25">
      <c r="A7" s="4"/>
      <c r="B7" s="245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77">
        <f>Termine!C11</f>
      </c>
      <c r="C8" s="477"/>
      <c r="D8" s="477"/>
      <c r="E8" s="477"/>
      <c r="F8" s="477"/>
      <c r="G8" s="477"/>
      <c r="L8" s="477">
        <f>Termine!F11</f>
      </c>
      <c r="M8" s="477"/>
      <c r="N8" s="477"/>
      <c r="O8" s="477"/>
      <c r="P8" s="477"/>
      <c r="Q8" s="477"/>
      <c r="R8" s="477"/>
      <c r="S8" s="477"/>
      <c r="T8" s="32"/>
    </row>
    <row r="9" spans="2:19" ht="12.75">
      <c r="B9" s="454" t="s">
        <v>987</v>
      </c>
      <c r="C9" s="455"/>
      <c r="D9" s="455"/>
      <c r="E9" s="455"/>
      <c r="F9" s="455"/>
      <c r="G9" s="455"/>
      <c r="L9" s="454" t="s">
        <v>988</v>
      </c>
      <c r="M9" s="455"/>
      <c r="N9" s="455"/>
      <c r="O9" s="455"/>
      <c r="P9" s="455"/>
      <c r="Q9" s="455"/>
      <c r="R9" s="455"/>
      <c r="S9" s="455"/>
    </row>
    <row r="10" s="37" customFormat="1" ht="7.5" thickBot="1">
      <c r="B10" s="246"/>
    </row>
    <row r="11" spans="1:21" s="41" customFormat="1" ht="24.75" customHeight="1">
      <c r="A11" s="38" t="s">
        <v>989</v>
      </c>
      <c r="B11" s="247" t="s">
        <v>1003</v>
      </c>
      <c r="C11" s="39" t="s">
        <v>990</v>
      </c>
      <c r="D11" s="223" t="s">
        <v>2079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62" t="s">
        <v>1003</v>
      </c>
      <c r="L11" s="463"/>
      <c r="M11" s="39" t="s">
        <v>990</v>
      </c>
      <c r="N11" s="223" t="s">
        <v>2079</v>
      </c>
      <c r="O11" s="221" t="s">
        <v>948</v>
      </c>
      <c r="P11" s="456" t="s">
        <v>949</v>
      </c>
      <c r="Q11" s="464"/>
      <c r="R11" s="456" t="s">
        <v>968</v>
      </c>
      <c r="S11" s="464"/>
      <c r="T11" s="456" t="s">
        <v>991</v>
      </c>
      <c r="U11" s="457"/>
    </row>
    <row r="12" spans="1:21" s="44" customFormat="1" ht="23.25">
      <c r="A12" s="42">
        <v>1</v>
      </c>
      <c r="B12" s="248">
        <f>IF($B$8=Daten!$F$10,RIGHT(Daten!C21,4),"")</f>
      </c>
      <c r="C12" s="43" t="s">
        <v>1004</v>
      </c>
      <c r="D12" s="43"/>
      <c r="E12" s="43">
        <f>IF($B$8=Daten!$F$10,Daten!D21,"")</f>
      </c>
      <c r="F12" s="43">
        <f>IF($B$8=Daten!$F$10,Daten!F21,"")</f>
      </c>
      <c r="G12" s="77"/>
      <c r="H12" s="71">
        <f>IF(G12="","",RANK(G12,$G$12:$G$16))</f>
      </c>
      <c r="J12" s="42">
        <v>1</v>
      </c>
      <c r="K12" s="458"/>
      <c r="L12" s="459"/>
      <c r="M12" s="79" t="s">
        <v>1004</v>
      </c>
      <c r="N12" s="79"/>
      <c r="O12" s="274"/>
      <c r="P12" s="449"/>
      <c r="Q12" s="450"/>
      <c r="R12" s="452"/>
      <c r="S12" s="453"/>
      <c r="T12" s="460">
        <f>IF(R12="","",RANK(R12,$R$12:$R$16))</f>
      </c>
      <c r="U12" s="461"/>
    </row>
    <row r="13" spans="1:21" s="44" customFormat="1" ht="23.25">
      <c r="A13" s="42">
        <v>2</v>
      </c>
      <c r="B13" s="248">
        <f>IF($B$8=Daten!$F$10,RIGHT(Daten!C22,4),"")</f>
      </c>
      <c r="C13" s="43" t="s">
        <v>1004</v>
      </c>
      <c r="D13" s="43"/>
      <c r="E13" s="43">
        <f>IF($B$8=Daten!$F$10,Daten!D22,"")</f>
      </c>
      <c r="F13" s="43">
        <f>IF($B$8=Daten!$F$10,Daten!F22,"")</f>
      </c>
      <c r="G13" s="77"/>
      <c r="H13" s="71">
        <f>IF(G13="","",IF(G13=G12,H12+1,RANK(G13,$G$12:$G$16)))</f>
      </c>
      <c r="J13" s="42">
        <v>2</v>
      </c>
      <c r="K13" s="451"/>
      <c r="L13" s="451"/>
      <c r="M13" s="79" t="s">
        <v>1004</v>
      </c>
      <c r="N13" s="79"/>
      <c r="O13" s="274"/>
      <c r="P13" s="449"/>
      <c r="Q13" s="450"/>
      <c r="R13" s="452"/>
      <c r="S13" s="453"/>
      <c r="T13" s="460">
        <f>IF(R13="","",IF(R13=R12,T12+1,RANK(R13,$R$12:$R$16)))</f>
      </c>
      <c r="U13" s="461"/>
    </row>
    <row r="14" spans="1:21" s="44" customFormat="1" ht="23.25">
      <c r="A14" s="42">
        <v>3</v>
      </c>
      <c r="B14" s="248">
        <f>IF($B$8=Daten!$F$10,RIGHT(Daten!C23,4),"")</f>
      </c>
      <c r="C14" s="43" t="s">
        <v>1004</v>
      </c>
      <c r="D14" s="43"/>
      <c r="E14" s="43">
        <f>IF($B$8=Daten!$F$10,Daten!D23,"")</f>
      </c>
      <c r="F14" s="43">
        <f>IF($B$8=Daten!$F$10,Daten!F23,"")</f>
      </c>
      <c r="G14" s="77"/>
      <c r="H14" s="71">
        <f>IF(G14="","",IF(G14=G13,H13+1,IF(G14=G12,H12+1,RANK(G14,$G$12:$G$16))))</f>
      </c>
      <c r="J14" s="42">
        <v>3</v>
      </c>
      <c r="K14" s="451"/>
      <c r="L14" s="451"/>
      <c r="M14" s="79" t="s">
        <v>1004</v>
      </c>
      <c r="N14" s="79"/>
      <c r="O14" s="274"/>
      <c r="P14" s="449"/>
      <c r="Q14" s="450"/>
      <c r="R14" s="452"/>
      <c r="S14" s="453"/>
      <c r="T14" s="460">
        <f>IF(R14="","",IF(R14=R13,T13+1,IF(R14=R12,T12+1,RANK(R14,$R$12:$R$16))))</f>
      </c>
      <c r="U14" s="461"/>
    </row>
    <row r="15" spans="1:21" s="44" customFormat="1" ht="23.25">
      <c r="A15" s="42">
        <v>4</v>
      </c>
      <c r="B15" s="248">
        <f>IF($B$8=Daten!$F$10,RIGHT(Daten!C24,4),"")</f>
      </c>
      <c r="C15" s="43" t="s">
        <v>1004</v>
      </c>
      <c r="D15" s="43"/>
      <c r="E15" s="43">
        <f>IF($B$8=Daten!$F$10,Daten!D24,"")</f>
      </c>
      <c r="F15" s="43">
        <f>IF($B$8=Daten!$F$10,Daten!F24,"")</f>
      </c>
      <c r="G15" s="77"/>
      <c r="H15" s="71">
        <f>IF(G15="","",IF(G15=G14,H14+1,IF(G15=G13,H13+1,IF(G15=G12,H12+1,RANK(G15,$G$12:$G$16)))))</f>
      </c>
      <c r="J15" s="42">
        <v>4</v>
      </c>
      <c r="K15" s="451"/>
      <c r="L15" s="451"/>
      <c r="M15" s="79" t="s">
        <v>1004</v>
      </c>
      <c r="N15" s="79"/>
      <c r="O15" s="274"/>
      <c r="P15" s="449"/>
      <c r="Q15" s="450"/>
      <c r="R15" s="452"/>
      <c r="S15" s="453"/>
      <c r="T15" s="460">
        <f>IF(R15="","",IF(R15=R14,T14+1,IF(R15=R13,T13+1,IF(R15=R12,T12+1,RANK(R15,$R$12:$R$16)))))</f>
      </c>
      <c r="U15" s="461"/>
    </row>
    <row r="16" spans="1:21" s="44" customFormat="1" ht="24" thickBot="1">
      <c r="A16" s="188">
        <v>5</v>
      </c>
      <c r="B16" s="249">
        <f>IF($B$8=Daten!$F$10,RIGHT(Daten!C25,4),"")</f>
      </c>
      <c r="C16" s="75" t="s">
        <v>1004</v>
      </c>
      <c r="D16" s="75"/>
      <c r="E16" s="75">
        <f>IF($B$8=Daten!$F$10,Daten!D25,"")</f>
      </c>
      <c r="F16" s="75">
        <f>IF($B$8=Daten!$F$10,Daten!F25,"")</f>
      </c>
      <c r="G16" s="189"/>
      <c r="H16" s="190">
        <f>IF(G16="","",IF(G16=G15,H15+1,IF(G16=G14,H14+1,IF(G16=G13,H13+1,IF(G16=G12,H12+1,RANK(G16,$G$12:$G$16))))))</f>
      </c>
      <c r="J16" s="188">
        <v>5</v>
      </c>
      <c r="K16" s="478"/>
      <c r="L16" s="478"/>
      <c r="M16" s="191" t="s">
        <v>1004</v>
      </c>
      <c r="N16" s="191"/>
      <c r="O16" s="273"/>
      <c r="P16" s="443"/>
      <c r="Q16" s="444"/>
      <c r="R16" s="445"/>
      <c r="S16" s="446"/>
      <c r="T16" s="447">
        <f>IF(R16="","",IF(R16=R15,T15+1,IF(R16=R14,T14+1,IF(R16=R13,T13+1,IF(R16=R12,T12+1,RANK(R16,$R$12:$R$16))))))</f>
      </c>
      <c r="U16" s="448"/>
    </row>
    <row r="17" spans="1:21" s="44" customFormat="1" ht="23.25" customHeight="1">
      <c r="A17" s="192">
        <v>6</v>
      </c>
      <c r="B17" s="250">
        <f>IF($B$8=Daten!$F$10,RIGHT(Daten!C26,4),"")</f>
      </c>
      <c r="C17" s="235" t="s">
        <v>1004</v>
      </c>
      <c r="D17" s="193"/>
      <c r="E17" s="193">
        <f>IF($B$8=Daten!$F$10,Daten!D26,"")</f>
      </c>
      <c r="F17" s="193">
        <f>IF($B$8=Daten!$F$10,Daten!F26,"")</f>
      </c>
      <c r="G17" s="194"/>
      <c r="H17" s="195"/>
      <c r="I17" s="196"/>
      <c r="J17" s="192">
        <v>6</v>
      </c>
      <c r="K17" s="421"/>
      <c r="L17" s="421"/>
      <c r="M17" s="231" t="s">
        <v>2068</v>
      </c>
      <c r="N17" s="227"/>
      <c r="O17" s="220"/>
      <c r="P17" s="422"/>
      <c r="Q17" s="423"/>
      <c r="R17" s="424"/>
      <c r="S17" s="425"/>
      <c r="T17" s="412"/>
      <c r="U17" s="413"/>
    </row>
    <row r="18" spans="1:21" s="44" customFormat="1" ht="24" thickBot="1">
      <c r="A18" s="185">
        <v>7</v>
      </c>
      <c r="B18" s="251">
        <f>IF($B$8=Daten!$F$10,RIGHT(Daten!C27,4),"")</f>
      </c>
      <c r="C18" s="237" t="s">
        <v>1004</v>
      </c>
      <c r="D18" s="225"/>
      <c r="E18" s="225">
        <f>IF($B$8=Daten!$F$10,Daten!D27,"")</f>
      </c>
      <c r="F18" s="186">
        <f>IF($B$8=Daten!$F$10,Daten!F27,"")</f>
      </c>
      <c r="G18" s="197"/>
      <c r="H18" s="187"/>
      <c r="I18" s="198"/>
      <c r="J18" s="185">
        <v>7</v>
      </c>
      <c r="K18" s="414"/>
      <c r="L18" s="414"/>
      <c r="M18" s="233" t="s">
        <v>2068</v>
      </c>
      <c r="N18" s="228"/>
      <c r="O18" s="219"/>
      <c r="P18" s="415"/>
      <c r="Q18" s="416"/>
      <c r="R18" s="417"/>
      <c r="S18" s="418"/>
      <c r="T18" s="419"/>
      <c r="U18" s="420"/>
    </row>
    <row r="19" ht="12" customHeight="1">
      <c r="B19" s="252" t="s">
        <v>992</v>
      </c>
    </row>
    <row r="20" s="37" customFormat="1" ht="7.5" thickBot="1">
      <c r="B20" s="246"/>
    </row>
    <row r="21" spans="1:21" s="3" customFormat="1" ht="11.25">
      <c r="A21" s="45"/>
      <c r="B21" s="25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56" s="53" customFormat="1" ht="12.75">
      <c r="A22" s="48"/>
      <c r="B22" s="440" t="s">
        <v>991</v>
      </c>
      <c r="C22" s="440"/>
      <c r="D22" s="442" t="s">
        <v>948</v>
      </c>
      <c r="E22" s="396"/>
      <c r="F22" s="49" t="s">
        <v>949</v>
      </c>
      <c r="G22" s="49" t="s">
        <v>968</v>
      </c>
      <c r="H22" s="49" t="s">
        <v>993</v>
      </c>
      <c r="I22" s="50"/>
      <c r="J22" s="436" t="s">
        <v>993</v>
      </c>
      <c r="K22" s="436"/>
      <c r="L22" s="436" t="s">
        <v>968</v>
      </c>
      <c r="M22" s="441"/>
      <c r="N22" s="441"/>
      <c r="O22" s="436" t="s">
        <v>948</v>
      </c>
      <c r="P22" s="436"/>
      <c r="Q22" s="436" t="s">
        <v>949</v>
      </c>
      <c r="R22" s="436"/>
      <c r="S22" s="436" t="s">
        <v>991</v>
      </c>
      <c r="T22" s="436"/>
      <c r="U22" s="51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44" customFormat="1" ht="23.25">
      <c r="A23" s="54"/>
      <c r="B23" s="438">
        <v>1</v>
      </c>
      <c r="C23" s="439"/>
      <c r="D23" s="435">
        <f>IF($H$15=$B23,$E$15,IF($H$12=$B23,$E$12,IF($H$13=$B23,$E$13,IF($H$14=$B23,$E$14,IF($H$16=$B23,$E$16,"")))))</f>
      </c>
      <c r="E23" s="396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34">
        <f>IF(AND(D23="",O23=""),"",IF(IF(L23="",0,L23)&gt;IF(G23="",0,G23),2,IF(IF(L23="",0,L23)=IF(G23="",0,G23),1,0)))</f>
      </c>
      <c r="K23" s="434">
        <f>IF(J23&gt;O23,2,IF(J23=O23,1,0))</f>
        <v>1</v>
      </c>
      <c r="L23" s="468">
        <f>IF($T$15=$B23,$R$15,IF($T$12=$B23,$R$12,IF($T$13=$B23,$R$13,IF($T$14=$B23,$R$14,IF($T$16=$B23,$R$16,"")))))</f>
      </c>
      <c r="M23" s="469"/>
      <c r="N23" s="470"/>
      <c r="O23" s="434">
        <f>IF($T$15=$B23,$O$15,IF($T$12=$B23,$O$12,IF($T$13=$B23,$O$13,IF($T$14=$B23,$O$14,IF($T$16=$B23,$O$16,"")))))</f>
      </c>
      <c r="P23" s="434">
        <f aca="true" t="shared" si="0" ref="P23:R25">IF($H$15=$B23,$E$15,IF($H$12=$B23,$E$12,IF($H$13=$B23,$E$13,IF($H$14=$B23,$E$14,IF($H$16=$B23,$E$16,"")))))</f>
      </c>
      <c r="Q23" s="434">
        <f>IF($T$15=$B23,$P$15,IF($T$12=$B23,$P$12,IF($T$13=$B23,$P$13,IF($T$14=$B23,$P$14,IF($T$16=$B23,$P$16,"")))))</f>
      </c>
      <c r="R23" s="434">
        <f t="shared" si="0"/>
      </c>
      <c r="S23" s="437">
        <v>1</v>
      </c>
      <c r="T23" s="437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33">
        <v>2</v>
      </c>
      <c r="C24" s="433"/>
      <c r="D24" s="435">
        <f>IF($H$15=$B24,$E$15,IF($H$12=$B24,$E$12,IF($H$13=$B24,$E$13,IF($H$14=$B24,$E$14,IF($H$16=$B24,$E$16,"")))))</f>
      </c>
      <c r="E24" s="396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34">
        <f>IF(AND(D24="",O24=""),"",IF(IF(L24="",0,L24)&gt;IF(G24="",0,G24),2,IF(IF(L24="",0,L24)=IF(G24="",0,G24),1,0)))</f>
      </c>
      <c r="K24" s="434">
        <f>IF(J24&gt;O24,2,IF(J24=O24,1,0))</f>
        <v>1</v>
      </c>
      <c r="L24" s="471">
        <f>IF($T$15=$B24,$R$15,IF($T$12=$B24,$R$12,IF($T$13=$B24,$R$13,IF($T$14=$B24,$R$14,IF($T$16=$B24,$R$16,"")))))</f>
      </c>
      <c r="M24" s="472"/>
      <c r="N24" s="473"/>
      <c r="O24" s="434">
        <f>IF($T$15=$B24,$O$15,IF($T$12=$B24,$O$12,IF($T$13=$B24,$O$13,IF($T$14=$B24,$O$14,IF($T$16=$B24,$O$16,"")))))</f>
      </c>
      <c r="P24" s="434">
        <f t="shared" si="0"/>
      </c>
      <c r="Q24" s="434">
        <f>IF($T$15=$B24,$P$15,IF($T$12=$B24,$P$12,IF($T$13=$B24,$P$13,IF($T$14=$B24,$P$14,IF($T$16=$B24,$P$16,"")))))</f>
      </c>
      <c r="R24" s="434">
        <f t="shared" si="0"/>
      </c>
      <c r="S24" s="437">
        <v>2</v>
      </c>
      <c r="T24" s="437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4" thickBot="1">
      <c r="A25" s="54"/>
      <c r="B25" s="433">
        <v>3</v>
      </c>
      <c r="C25" s="433"/>
      <c r="D25" s="435">
        <f>IF($H$15=$B25,$E$15,IF($H$12=$B25,$E$12,IF($H$13=$B25,$E$13,IF($H$14=$B25,$E$14,IF($H$16=$B25,$E$16,"")))))</f>
      </c>
      <c r="E25" s="396"/>
      <c r="F25" s="43">
        <f>IF($H$15=$B25,$F$15,IF($H$12=$B25,$F$12,IF($H$13=$B25,$F$13,IF($H$14=$B25,$F$14,IF($H$16=$B25,$F$16,"")))))</f>
      </c>
      <c r="G25" s="75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34">
        <f>IF(AND(D25="",O25=""),"",IF(IF(L25="",0,L25)&gt;IF(G25="",0,G25),2,IF(IF(L25="",0,L25)=IF(G25="",0,G25),1,0)))</f>
      </c>
      <c r="K25" s="434">
        <f>IF(J25&gt;O25,2,IF(J25=O25,1,0))</f>
        <v>1</v>
      </c>
      <c r="L25" s="474">
        <f>IF($T$15=$B25,$R$15,IF($T$12=$B25,$R$12,IF($T$13=$B25,$R$13,IF($T$14=$B25,$R$14,IF($T$16=$B25,$R$16,"")))))</f>
      </c>
      <c r="M25" s="475"/>
      <c r="N25" s="476"/>
      <c r="O25" s="434">
        <f>IF($T$15=$B25,$O$15,IF($T$12=$B25,$O$12,IF($T$13=$B25,$O$13,IF($T$14=$B25,$O$14,IF($T$16=$B25,$O$16,"")))))</f>
      </c>
      <c r="P25" s="434">
        <f t="shared" si="0"/>
      </c>
      <c r="Q25" s="434">
        <f>IF($T$15=$B25,$P$15,IF($T$12=$B25,$P$12,IF($T$13=$B25,$P$13,IF($T$14=$B25,$P$14,IF($T$16=$B25,$P$16,"")))))</f>
      </c>
      <c r="R25" s="434">
        <f t="shared" si="0"/>
      </c>
      <c r="S25" s="437">
        <v>3</v>
      </c>
      <c r="T25" s="437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44" customFormat="1" ht="24" thickBot="1">
      <c r="A26" s="54"/>
      <c r="B26" s="254"/>
      <c r="C26" s="81"/>
      <c r="D26" s="81"/>
      <c r="E26" s="82"/>
      <c r="F26" s="88" t="s">
        <v>967</v>
      </c>
      <c r="G26" s="90">
        <f>SUM(G23:G25)</f>
        <v>0</v>
      </c>
      <c r="H26" s="83"/>
      <c r="I26" s="56"/>
      <c r="J26" s="84"/>
      <c r="K26" s="84"/>
      <c r="L26" s="465">
        <f>SUM(L23:N25)</f>
        <v>0</v>
      </c>
      <c r="M26" s="466"/>
      <c r="N26" s="467"/>
      <c r="O26" s="85"/>
      <c r="P26" s="84"/>
      <c r="Q26" s="84"/>
      <c r="R26" s="84"/>
      <c r="S26" s="86"/>
      <c r="T26" s="86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44" customFormat="1" ht="24" thickBot="1">
      <c r="A27" s="54"/>
      <c r="B27" s="255"/>
      <c r="C27" s="58"/>
      <c r="D27" s="58"/>
      <c r="E27" s="87"/>
      <c r="F27" s="87"/>
      <c r="G27" s="168"/>
      <c r="H27" s="169">
        <f>IF(AND(SUM(G26)=0,SUM(L26)=0),"",SUM(G26))</f>
      </c>
      <c r="I27" s="155"/>
      <c r="J27" s="426">
        <f>IF(AND(SUM(L26)=0,SUM(G26)=0),"",SUM(L26))</f>
      </c>
      <c r="K27" s="426">
        <f>IF(AND(SUM(J26)=0,SUM(O26)=0),"",SUM(J26))</f>
      </c>
      <c r="L27" s="483"/>
      <c r="M27" s="483"/>
      <c r="N27" s="483"/>
      <c r="O27" s="483"/>
      <c r="P27" s="58"/>
      <c r="Q27" s="58"/>
      <c r="R27" s="58"/>
      <c r="S27" s="58"/>
      <c r="T27" s="58"/>
      <c r="U27" s="6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3" customFormat="1" ht="21" thickBot="1">
      <c r="A28" s="62"/>
      <c r="B28" s="256"/>
      <c r="C28" s="63"/>
      <c r="D28" s="63"/>
      <c r="E28" s="63"/>
      <c r="F28" s="63"/>
      <c r="G28" s="89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27">
        <f>IF(J27="","",IF(J27&gt;H27,2,IF(J27=H27,1,0)))</f>
      </c>
      <c r="K28" s="428">
        <f>IF(SUM(J23:J25)&gt;SUM(O23:Q25),2,IF(SUM(J23:J25)=SUM(O23:Q25),1,0))</f>
        <v>1</v>
      </c>
      <c r="L28" s="431"/>
      <c r="M28" s="432"/>
      <c r="N28" s="432"/>
      <c r="O28" s="432"/>
      <c r="P28" s="432"/>
      <c r="Q28" s="432"/>
      <c r="R28" s="63"/>
      <c r="S28" s="63"/>
      <c r="T28" s="63"/>
      <c r="U28" s="6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2:256" s="37" customFormat="1" ht="6.75">
      <c r="B29" s="24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" s="3" customFormat="1" ht="11.25">
      <c r="A30" s="4" t="s">
        <v>996</v>
      </c>
      <c r="B30" s="257"/>
    </row>
    <row r="31" spans="1:2" s="3" customFormat="1" ht="11.25">
      <c r="A31" s="3" t="s">
        <v>997</v>
      </c>
      <c r="B31" s="257"/>
    </row>
    <row r="32" ht="12.75">
      <c r="A32" s="66" t="s">
        <v>998</v>
      </c>
    </row>
    <row r="33" spans="1:2" s="3" customFormat="1" ht="11.25">
      <c r="A33" s="66"/>
      <c r="B33" s="257"/>
    </row>
    <row r="34" s="3" customFormat="1" ht="11.25">
      <c r="B34" s="257"/>
    </row>
    <row r="35" spans="2:19" s="3" customFormat="1" ht="12" thickBot="1">
      <c r="B35" s="256"/>
      <c r="C35" s="63"/>
      <c r="D35" s="63"/>
      <c r="E35" s="63"/>
      <c r="F35" s="63"/>
      <c r="G35" s="63"/>
      <c r="L35" s="63"/>
      <c r="M35" s="63"/>
      <c r="N35" s="63"/>
      <c r="O35" s="63"/>
      <c r="P35" s="63"/>
      <c r="Q35" s="63"/>
      <c r="R35" s="63"/>
      <c r="S35" s="63"/>
    </row>
    <row r="36" spans="2:19" ht="12.75">
      <c r="B36" s="429" t="s">
        <v>999</v>
      </c>
      <c r="C36" s="429"/>
      <c r="D36" s="429"/>
      <c r="E36" s="429"/>
      <c r="F36" s="429"/>
      <c r="G36" s="429"/>
      <c r="L36" s="429" t="s">
        <v>1000</v>
      </c>
      <c r="M36" s="429"/>
      <c r="N36" s="429"/>
      <c r="O36" s="429"/>
      <c r="P36" s="429"/>
      <c r="Q36" s="429"/>
      <c r="R36" s="429"/>
      <c r="S36" s="429"/>
    </row>
  </sheetData>
  <sheetProtection/>
  <mergeCells count="76">
    <mergeCell ref="L26:N26"/>
    <mergeCell ref="L25:N25"/>
    <mergeCell ref="T2:U2"/>
    <mergeCell ref="E4:G4"/>
    <mergeCell ref="L4:O4"/>
    <mergeCell ref="T4:U4"/>
    <mergeCell ref="T6:U6"/>
    <mergeCell ref="B8:G8"/>
    <mergeCell ref="L8:S8"/>
    <mergeCell ref="B9:G9"/>
    <mergeCell ref="D22:E22"/>
    <mergeCell ref="D23:E23"/>
    <mergeCell ref="D24:E24"/>
    <mergeCell ref="D25:E25"/>
    <mergeCell ref="L9:S9"/>
    <mergeCell ref="T11:U11"/>
    <mergeCell ref="K12:L12"/>
    <mergeCell ref="P12:Q12"/>
    <mergeCell ref="R12:S12"/>
    <mergeCell ref="T12:U12"/>
    <mergeCell ref="K11:L11"/>
    <mergeCell ref="P11:Q11"/>
    <mergeCell ref="R11:S11"/>
    <mergeCell ref="T13:U13"/>
    <mergeCell ref="K14:L14"/>
    <mergeCell ref="P14:Q14"/>
    <mergeCell ref="R14:S14"/>
    <mergeCell ref="T14:U14"/>
    <mergeCell ref="K13:L13"/>
    <mergeCell ref="P13:Q13"/>
    <mergeCell ref="R13:S13"/>
    <mergeCell ref="T15:U15"/>
    <mergeCell ref="K16:L16"/>
    <mergeCell ref="P16:Q16"/>
    <mergeCell ref="R16:S16"/>
    <mergeCell ref="T16:U16"/>
    <mergeCell ref="K15:L15"/>
    <mergeCell ref="P15:Q15"/>
    <mergeCell ref="S23:T23"/>
    <mergeCell ref="R15:S15"/>
    <mergeCell ref="B22:C22"/>
    <mergeCell ref="J22:K22"/>
    <mergeCell ref="L22:N22"/>
    <mergeCell ref="O22:P22"/>
    <mergeCell ref="Q22:R22"/>
    <mergeCell ref="S22:T22"/>
    <mergeCell ref="K17:L17"/>
    <mergeCell ref="P17:Q17"/>
    <mergeCell ref="B23:C23"/>
    <mergeCell ref="J23:K23"/>
    <mergeCell ref="O23:P23"/>
    <mergeCell ref="L23:N23"/>
    <mergeCell ref="Q23:R23"/>
    <mergeCell ref="R17:S17"/>
    <mergeCell ref="Q25:R25"/>
    <mergeCell ref="S25:T25"/>
    <mergeCell ref="B24:C24"/>
    <mergeCell ref="J24:K24"/>
    <mergeCell ref="B25:C25"/>
    <mergeCell ref="J25:K25"/>
    <mergeCell ref="O25:P25"/>
    <mergeCell ref="O24:P24"/>
    <mergeCell ref="L24:N24"/>
    <mergeCell ref="Q24:R24"/>
    <mergeCell ref="S24:T24"/>
    <mergeCell ref="J27:K27"/>
    <mergeCell ref="J28:K28"/>
    <mergeCell ref="B36:G36"/>
    <mergeCell ref="L36:S36"/>
    <mergeCell ref="L27:O27"/>
    <mergeCell ref="L28:Q28"/>
    <mergeCell ref="T17:U17"/>
    <mergeCell ref="K18:L18"/>
    <mergeCell ref="P18:Q18"/>
    <mergeCell ref="R18:S18"/>
    <mergeCell ref="T18:U18"/>
  </mergeCells>
  <printOptions/>
  <pageMargins left="0.7874015748031497" right="0.3937007874015748" top="0.3937007874015748" bottom="0.3937007874015748" header="0.5118110236220472" footer="0.5118110236220472"/>
  <pageSetup fitToHeight="1" fitToWidth="1" horizontalDpi="360" verticalDpi="36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IV36"/>
  <sheetViews>
    <sheetView showGridLines="0" zoomScale="75" zoomScaleNormal="75" zoomScalePageLayoutView="0" workbookViewId="0" topLeftCell="A1">
      <selection activeCell="D23" sqref="D23:E25"/>
    </sheetView>
  </sheetViews>
  <sheetFormatPr defaultColWidth="11.421875" defaultRowHeight="12.75"/>
  <cols>
    <col min="1" max="1" width="3.421875" style="25" customWidth="1"/>
    <col min="2" max="2" width="6.140625" style="240" customWidth="1"/>
    <col min="3" max="3" width="4.421875" style="25" customWidth="1"/>
    <col min="4" max="4" width="4.57421875" style="25" customWidth="1"/>
    <col min="5" max="6" width="18.57421875" style="25" customWidth="1"/>
    <col min="7" max="7" width="8.8515625" style="25" customWidth="1"/>
    <col min="8" max="8" width="7.421875" style="25" customWidth="1"/>
    <col min="9" max="9" width="0.42578125" style="25" customWidth="1"/>
    <col min="10" max="10" width="3.57421875" style="25" customWidth="1"/>
    <col min="11" max="11" width="5.421875" style="25" customWidth="1"/>
    <col min="12" max="12" width="0.42578125" style="25" customWidth="1"/>
    <col min="13" max="13" width="5.00390625" style="25" customWidth="1"/>
    <col min="14" max="14" width="4.8515625" style="25" customWidth="1"/>
    <col min="15" max="15" width="16.57421875" style="25" customWidth="1"/>
    <col min="16" max="16" width="2.57421875" style="25" customWidth="1"/>
    <col min="17" max="17" width="18.8515625" style="25" customWidth="1"/>
    <col min="18" max="18" width="2.57421875" style="25" customWidth="1"/>
    <col min="19" max="19" width="6.421875" style="25" customWidth="1"/>
    <col min="20" max="20" width="3.57421875" style="25" customWidth="1"/>
    <col min="21" max="21" width="3.00390625" style="25" customWidth="1"/>
    <col min="22" max="16384" width="11.421875" style="25" customWidth="1"/>
  </cols>
  <sheetData>
    <row r="1" spans="1:2" s="24" customFormat="1" ht="25.5">
      <c r="A1" s="23" t="s">
        <v>983</v>
      </c>
      <c r="B1" s="239"/>
    </row>
    <row r="2" spans="18:21" ht="16.5" thickBot="1">
      <c r="R2" s="26" t="s">
        <v>984</v>
      </c>
      <c r="S2" s="27" t="s">
        <v>945</v>
      </c>
      <c r="T2" s="477">
        <f>IF(Daten!$F$5="","",Daten!$F$5)</f>
      </c>
      <c r="U2" s="477"/>
    </row>
    <row r="3" spans="2:21" s="28" customFormat="1" ht="8.25">
      <c r="B3" s="241"/>
      <c r="R3" s="29"/>
      <c r="S3" s="30"/>
      <c r="T3" s="91"/>
      <c r="U3" s="34"/>
    </row>
    <row r="4" spans="1:21" ht="16.5" thickBot="1">
      <c r="A4" s="32"/>
      <c r="B4" s="242" t="s">
        <v>985</v>
      </c>
      <c r="C4" s="32"/>
      <c r="D4" s="32"/>
      <c r="E4" s="479">
        <f>IF(Daten!$C$3="","",Daten!$C$3)</f>
      </c>
      <c r="F4" s="480"/>
      <c r="G4" s="480"/>
      <c r="H4" s="32"/>
      <c r="I4" s="32"/>
      <c r="K4" s="33" t="s">
        <v>986</v>
      </c>
      <c r="L4" s="481"/>
      <c r="M4" s="482"/>
      <c r="N4" s="482"/>
      <c r="O4" s="482"/>
      <c r="P4" s="32"/>
      <c r="R4" s="26" t="s">
        <v>970</v>
      </c>
      <c r="S4" s="27" t="s">
        <v>945</v>
      </c>
      <c r="T4" s="477">
        <f>IF(Daten!$F$6="","",Daten!$F$6)</f>
      </c>
      <c r="U4" s="477"/>
    </row>
    <row r="5" spans="1:21" s="28" customFormat="1" ht="8.25">
      <c r="A5" s="31"/>
      <c r="B5" s="243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1"/>
      <c r="U5" s="34"/>
    </row>
    <row r="6" spans="1:21" ht="16.5" thickBot="1">
      <c r="A6" s="32"/>
      <c r="B6" s="244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77">
        <f>IF(Daten!$F$7="","",Daten!$F$7)</f>
      </c>
      <c r="U6" s="477"/>
    </row>
    <row r="7" spans="1:11" s="3" customFormat="1" ht="11.25">
      <c r="A7" s="4"/>
      <c r="B7" s="245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77">
        <f>Termine!C12</f>
      </c>
      <c r="C8" s="477"/>
      <c r="D8" s="477"/>
      <c r="E8" s="477"/>
      <c r="F8" s="477"/>
      <c r="G8" s="477"/>
      <c r="L8" s="477">
        <f>Termine!F12</f>
      </c>
      <c r="M8" s="477"/>
      <c r="N8" s="477"/>
      <c r="O8" s="477"/>
      <c r="P8" s="477"/>
      <c r="Q8" s="477"/>
      <c r="R8" s="477"/>
      <c r="S8" s="477"/>
      <c r="T8" s="32"/>
    </row>
    <row r="9" spans="2:19" ht="12.75">
      <c r="B9" s="454" t="s">
        <v>987</v>
      </c>
      <c r="C9" s="455"/>
      <c r="D9" s="455"/>
      <c r="E9" s="455"/>
      <c r="F9" s="455"/>
      <c r="G9" s="455"/>
      <c r="L9" s="454" t="s">
        <v>988</v>
      </c>
      <c r="M9" s="455"/>
      <c r="N9" s="455"/>
      <c r="O9" s="455"/>
      <c r="P9" s="455"/>
      <c r="Q9" s="455"/>
      <c r="R9" s="455"/>
      <c r="S9" s="455"/>
    </row>
    <row r="10" s="37" customFormat="1" ht="7.5" thickBot="1">
      <c r="B10" s="246"/>
    </row>
    <row r="11" spans="1:21" s="41" customFormat="1" ht="24.75" customHeight="1">
      <c r="A11" s="38" t="s">
        <v>989</v>
      </c>
      <c r="B11" s="247" t="s">
        <v>1003</v>
      </c>
      <c r="C11" s="39" t="s">
        <v>990</v>
      </c>
      <c r="D11" s="223" t="s">
        <v>2079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62" t="s">
        <v>1003</v>
      </c>
      <c r="L11" s="463"/>
      <c r="M11" s="39" t="s">
        <v>990</v>
      </c>
      <c r="N11" s="223" t="s">
        <v>2079</v>
      </c>
      <c r="O11" s="221" t="s">
        <v>948</v>
      </c>
      <c r="P11" s="456" t="s">
        <v>949</v>
      </c>
      <c r="Q11" s="464"/>
      <c r="R11" s="456" t="s">
        <v>968</v>
      </c>
      <c r="S11" s="464"/>
      <c r="T11" s="456" t="s">
        <v>991</v>
      </c>
      <c r="U11" s="457"/>
    </row>
    <row r="12" spans="1:21" s="44" customFormat="1" ht="23.25">
      <c r="A12" s="42">
        <v>1</v>
      </c>
      <c r="B12" s="248">
        <f>IF($B$8=Daten!$F$10,RIGHT(Daten!C21,4),"")</f>
      </c>
      <c r="C12" s="43" t="s">
        <v>1004</v>
      </c>
      <c r="D12" s="43"/>
      <c r="E12" s="43">
        <f>IF($B$8=Daten!$F$10,Daten!D21,"")</f>
      </c>
      <c r="F12" s="43">
        <f>IF($B$8=Daten!$F$10,Daten!F21,"")</f>
      </c>
      <c r="G12" s="77"/>
      <c r="H12" s="71">
        <f>IF(G12="","",RANK(G12,$G$12:$G$16))</f>
      </c>
      <c r="J12" s="42">
        <v>1</v>
      </c>
      <c r="K12" s="458"/>
      <c r="L12" s="459"/>
      <c r="M12" s="79" t="s">
        <v>1004</v>
      </c>
      <c r="N12" s="79"/>
      <c r="O12" s="274"/>
      <c r="P12" s="449"/>
      <c r="Q12" s="450"/>
      <c r="R12" s="452"/>
      <c r="S12" s="453"/>
      <c r="T12" s="460">
        <f>IF(R12="","",RANK(R12,$R$12:$R$16))</f>
      </c>
      <c r="U12" s="461"/>
    </row>
    <row r="13" spans="1:21" s="44" customFormat="1" ht="23.25">
      <c r="A13" s="42">
        <v>2</v>
      </c>
      <c r="B13" s="248">
        <f>IF($B$8=Daten!$F$10,RIGHT(Daten!C22,4),"")</f>
      </c>
      <c r="C13" s="43" t="s">
        <v>1004</v>
      </c>
      <c r="D13" s="43"/>
      <c r="E13" s="43">
        <f>IF($B$8=Daten!$F$10,Daten!D22,"")</f>
      </c>
      <c r="F13" s="43">
        <f>IF($B$8=Daten!$F$10,Daten!F22,"")</f>
      </c>
      <c r="G13" s="77"/>
      <c r="H13" s="71">
        <f>IF(G13="","",IF(G13=G12,H12+1,RANK(G13,$G$12:$G$16)))</f>
      </c>
      <c r="J13" s="42">
        <v>2</v>
      </c>
      <c r="K13" s="451"/>
      <c r="L13" s="451"/>
      <c r="M13" s="79" t="s">
        <v>1004</v>
      </c>
      <c r="N13" s="79"/>
      <c r="O13" s="274"/>
      <c r="P13" s="449"/>
      <c r="Q13" s="450"/>
      <c r="R13" s="452"/>
      <c r="S13" s="453"/>
      <c r="T13" s="460">
        <f>IF(R13="","",IF(R13=R12,T12+1,RANK(R13,$R$12:$R$16)))</f>
      </c>
      <c r="U13" s="461"/>
    </row>
    <row r="14" spans="1:21" s="44" customFormat="1" ht="23.25">
      <c r="A14" s="42">
        <v>3</v>
      </c>
      <c r="B14" s="248">
        <f>IF($B$8=Daten!$F$10,RIGHT(Daten!C23,4),"")</f>
      </c>
      <c r="C14" s="43" t="s">
        <v>1004</v>
      </c>
      <c r="D14" s="43"/>
      <c r="E14" s="43">
        <f>IF($B$8=Daten!$F$10,Daten!D23,"")</f>
      </c>
      <c r="F14" s="43">
        <f>IF($B$8=Daten!$F$10,Daten!F23,"")</f>
      </c>
      <c r="G14" s="77"/>
      <c r="H14" s="71">
        <f>IF(G14="","",IF(G14=G13,H13+1,IF(G14=G12,H12+1,RANK(G14,$G$12:$G$16))))</f>
      </c>
      <c r="J14" s="42">
        <v>3</v>
      </c>
      <c r="K14" s="451"/>
      <c r="L14" s="451"/>
      <c r="M14" s="79" t="s">
        <v>1004</v>
      </c>
      <c r="N14" s="79"/>
      <c r="O14" s="274"/>
      <c r="P14" s="449"/>
      <c r="Q14" s="450"/>
      <c r="R14" s="452"/>
      <c r="S14" s="453"/>
      <c r="T14" s="460">
        <f>IF(R14="","",IF(R14=R13,T13+1,IF(R14=R12,T12+1,RANK(R14,$R$12:$R$16))))</f>
      </c>
      <c r="U14" s="461"/>
    </row>
    <row r="15" spans="1:21" s="44" customFormat="1" ht="23.25">
      <c r="A15" s="42">
        <v>4</v>
      </c>
      <c r="B15" s="248">
        <f>IF($B$8=Daten!$F$10,RIGHT(Daten!C24,4),"")</f>
      </c>
      <c r="C15" s="43" t="s">
        <v>1004</v>
      </c>
      <c r="D15" s="43"/>
      <c r="E15" s="43">
        <f>IF($B$8=Daten!$F$10,Daten!D24,"")</f>
      </c>
      <c r="F15" s="43">
        <f>IF($B$8=Daten!$F$10,Daten!F24,"")</f>
      </c>
      <c r="G15" s="77"/>
      <c r="H15" s="71">
        <f>IF(G15="","",IF(G15=G14,H14+1,IF(G15=G13,H13+1,IF(G15=G12,H12+1,RANK(G15,$G$12:$G$16)))))</f>
      </c>
      <c r="J15" s="42">
        <v>4</v>
      </c>
      <c r="K15" s="451"/>
      <c r="L15" s="451"/>
      <c r="M15" s="79" t="s">
        <v>1004</v>
      </c>
      <c r="N15" s="79"/>
      <c r="O15" s="274"/>
      <c r="P15" s="449"/>
      <c r="Q15" s="450"/>
      <c r="R15" s="452"/>
      <c r="S15" s="453"/>
      <c r="T15" s="460">
        <f>IF(R15="","",IF(R15=R14,T14+1,IF(R15=R13,T13+1,IF(R15=R12,T12+1,RANK(R15,$R$12:$R$16)))))</f>
      </c>
      <c r="U15" s="461"/>
    </row>
    <row r="16" spans="1:21" s="44" customFormat="1" ht="24" thickBot="1">
      <c r="A16" s="188">
        <v>5</v>
      </c>
      <c r="B16" s="249">
        <f>IF($B$8=Daten!$F$10,RIGHT(Daten!C25,4),"")</f>
      </c>
      <c r="C16" s="75" t="s">
        <v>1004</v>
      </c>
      <c r="D16" s="75"/>
      <c r="E16" s="75">
        <f>IF($B$8=Daten!$F$10,Daten!D25,"")</f>
      </c>
      <c r="F16" s="75">
        <f>IF($B$8=Daten!$F$10,Daten!F25,"")</f>
      </c>
      <c r="G16" s="189"/>
      <c r="H16" s="190">
        <f>IF(G16="","",IF(G16=G15,H15+1,IF(G16=G14,H14+1,IF(G16=G13,H13+1,IF(G16=G12,H12+1,RANK(G16,$G$12:$G$16))))))</f>
      </c>
      <c r="J16" s="188">
        <v>5</v>
      </c>
      <c r="K16" s="478"/>
      <c r="L16" s="478"/>
      <c r="M16" s="191" t="s">
        <v>1004</v>
      </c>
      <c r="N16" s="191"/>
      <c r="O16" s="273"/>
      <c r="P16" s="443"/>
      <c r="Q16" s="444"/>
      <c r="R16" s="445"/>
      <c r="S16" s="446"/>
      <c r="T16" s="447">
        <f>IF(R16="","",IF(R16=R15,T15+1,IF(R16=R14,T14+1,IF(R16=R13,T13+1,IF(R16=R12,T12+1,RANK(R16,$R$12:$R$16))))))</f>
      </c>
      <c r="U16" s="448"/>
    </row>
    <row r="17" spans="1:21" s="44" customFormat="1" ht="23.25" customHeight="1">
      <c r="A17" s="192">
        <v>6</v>
      </c>
      <c r="B17" s="250">
        <f>IF($B$8=Daten!$F$10,RIGHT(Daten!C26,4),"")</f>
      </c>
      <c r="C17" s="235" t="s">
        <v>1004</v>
      </c>
      <c r="D17" s="193"/>
      <c r="E17" s="193">
        <f>IF($B$8=Daten!$F$10,Daten!D26,"")</f>
      </c>
      <c r="F17" s="193">
        <f>IF($B$8=Daten!$F$10,Daten!F26,"")</f>
      </c>
      <c r="G17" s="194"/>
      <c r="H17" s="195"/>
      <c r="I17" s="196"/>
      <c r="J17" s="192">
        <v>6</v>
      </c>
      <c r="K17" s="421"/>
      <c r="L17" s="421"/>
      <c r="M17" s="231" t="s">
        <v>2068</v>
      </c>
      <c r="N17" s="227"/>
      <c r="O17" s="220"/>
      <c r="P17" s="422"/>
      <c r="Q17" s="423"/>
      <c r="R17" s="424"/>
      <c r="S17" s="425"/>
      <c r="T17" s="412"/>
      <c r="U17" s="413"/>
    </row>
    <row r="18" spans="1:21" s="44" customFormat="1" ht="24" thickBot="1">
      <c r="A18" s="185">
        <v>7</v>
      </c>
      <c r="B18" s="251">
        <f>IF($B$8=Daten!$F$10,RIGHT(Daten!C27,4),"")</f>
      </c>
      <c r="C18" s="237" t="s">
        <v>1004</v>
      </c>
      <c r="D18" s="225"/>
      <c r="E18" s="225">
        <f>IF($B$8=Daten!$F$10,Daten!D27,"")</f>
      </c>
      <c r="F18" s="186">
        <f>IF($B$8=Daten!$F$10,Daten!F27,"")</f>
      </c>
      <c r="G18" s="197"/>
      <c r="H18" s="187"/>
      <c r="I18" s="198"/>
      <c r="J18" s="185">
        <v>7</v>
      </c>
      <c r="K18" s="414"/>
      <c r="L18" s="414"/>
      <c r="M18" s="233" t="s">
        <v>2068</v>
      </c>
      <c r="N18" s="228"/>
      <c r="O18" s="219"/>
      <c r="P18" s="415"/>
      <c r="Q18" s="416"/>
      <c r="R18" s="417"/>
      <c r="S18" s="418"/>
      <c r="T18" s="419"/>
      <c r="U18" s="420"/>
    </row>
    <row r="19" ht="12.75">
      <c r="B19" s="252" t="s">
        <v>992</v>
      </c>
    </row>
    <row r="20" s="37" customFormat="1" ht="7.5" thickBot="1">
      <c r="B20" s="246"/>
    </row>
    <row r="21" spans="1:21" s="3" customFormat="1" ht="11.25">
      <c r="A21" s="45"/>
      <c r="B21" s="25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56" s="53" customFormat="1" ht="12.75">
      <c r="A22" s="48"/>
      <c r="B22" s="440" t="s">
        <v>991</v>
      </c>
      <c r="C22" s="440"/>
      <c r="D22" s="442" t="s">
        <v>948</v>
      </c>
      <c r="E22" s="396"/>
      <c r="F22" s="49" t="s">
        <v>949</v>
      </c>
      <c r="G22" s="49" t="s">
        <v>968</v>
      </c>
      <c r="H22" s="49" t="s">
        <v>993</v>
      </c>
      <c r="I22" s="50"/>
      <c r="J22" s="436" t="s">
        <v>993</v>
      </c>
      <c r="K22" s="436"/>
      <c r="L22" s="436" t="s">
        <v>968</v>
      </c>
      <c r="M22" s="441"/>
      <c r="N22" s="441"/>
      <c r="O22" s="436" t="s">
        <v>948</v>
      </c>
      <c r="P22" s="436"/>
      <c r="Q22" s="436" t="s">
        <v>949</v>
      </c>
      <c r="R22" s="436"/>
      <c r="S22" s="436" t="s">
        <v>991</v>
      </c>
      <c r="T22" s="436"/>
      <c r="U22" s="51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44" customFormat="1" ht="23.25">
      <c r="A23" s="54"/>
      <c r="B23" s="438">
        <v>1</v>
      </c>
      <c r="C23" s="439"/>
      <c r="D23" s="435">
        <f>IF($H$15=$B23,$E$15,IF($H$12=$B23,$E$12,IF($H$13=$B23,$E$13,IF($H$14=$B23,$E$14,IF($H$16=$B23,$E$16,"")))))</f>
      </c>
      <c r="E23" s="396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34">
        <f>IF(AND(D23="",O23=""),"",IF(IF(L23="",0,L23)&gt;IF(G23="",0,G23),2,IF(IF(L23="",0,L23)=IF(G23="",0,G23),1,0)))</f>
      </c>
      <c r="K23" s="434">
        <f>IF(J23&gt;O23,2,IF(J23=O23,1,0))</f>
        <v>1</v>
      </c>
      <c r="L23" s="468">
        <f>IF($T$15=$B23,$R$15,IF($T$12=$B23,$R$12,IF($T$13=$B23,$R$13,IF($T$14=$B23,$R$14,IF($T$16=$B23,$R$16,"")))))</f>
      </c>
      <c r="M23" s="469"/>
      <c r="N23" s="470"/>
      <c r="O23" s="434">
        <f>IF($T$15=$B23,$O$15,IF($T$12=$B23,$O$12,IF($T$13=$B23,$O$13,IF($T$14=$B23,$O$14,IF($T$16=$B23,$O$16,"")))))</f>
      </c>
      <c r="P23" s="434">
        <f aca="true" t="shared" si="0" ref="P23:R25">IF($H$15=$B23,$E$15,IF($H$12=$B23,$E$12,IF($H$13=$B23,$E$13,IF($H$14=$B23,$E$14,IF($H$16=$B23,$E$16,"")))))</f>
      </c>
      <c r="Q23" s="434">
        <f>IF($T$15=$B23,$P$15,IF($T$12=$B23,$P$12,IF($T$13=$B23,$P$13,IF($T$14=$B23,$P$14,IF($T$16=$B23,$P$16,"")))))</f>
      </c>
      <c r="R23" s="434">
        <f t="shared" si="0"/>
      </c>
      <c r="S23" s="437">
        <v>1</v>
      </c>
      <c r="T23" s="437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33">
        <v>2</v>
      </c>
      <c r="C24" s="433"/>
      <c r="D24" s="435">
        <f>IF($H$15=$B24,$E$15,IF($H$12=$B24,$E$12,IF($H$13=$B24,$E$13,IF($H$14=$B24,$E$14,IF($H$16=$B24,$E$16,"")))))</f>
      </c>
      <c r="E24" s="396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34">
        <f>IF(AND(D24="",O24=""),"",IF(IF(L24="",0,L24)&gt;IF(G24="",0,G24),2,IF(IF(L24="",0,L24)=IF(G24="",0,G24),1,0)))</f>
      </c>
      <c r="K24" s="434">
        <f>IF(J24&gt;O24,2,IF(J24=O24,1,0))</f>
        <v>1</v>
      </c>
      <c r="L24" s="471">
        <f>IF($T$15=$B24,$R$15,IF($T$12=$B24,$R$12,IF($T$13=$B24,$R$13,IF($T$14=$B24,$R$14,IF($T$16=$B24,$R$16,"")))))</f>
      </c>
      <c r="M24" s="472"/>
      <c r="N24" s="473"/>
      <c r="O24" s="434">
        <f>IF($T$15=$B24,$O$15,IF($T$12=$B24,$O$12,IF($T$13=$B24,$O$13,IF($T$14=$B24,$O$14,IF($T$16=$B24,$O$16,"")))))</f>
      </c>
      <c r="P24" s="434">
        <f t="shared" si="0"/>
      </c>
      <c r="Q24" s="434">
        <f>IF($T$15=$B24,$P$15,IF($T$12=$B24,$P$12,IF($T$13=$B24,$P$13,IF($T$14=$B24,$P$14,IF($T$16=$B24,$P$16,"")))))</f>
      </c>
      <c r="R24" s="434">
        <f t="shared" si="0"/>
      </c>
      <c r="S24" s="437">
        <v>2</v>
      </c>
      <c r="T24" s="437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4" thickBot="1">
      <c r="A25" s="54"/>
      <c r="B25" s="433">
        <v>3</v>
      </c>
      <c r="C25" s="433"/>
      <c r="D25" s="435">
        <f>IF($H$15=$B25,$E$15,IF($H$12=$B25,$E$12,IF($H$13=$B25,$E$13,IF($H$14=$B25,$E$14,IF($H$16=$B25,$E$16,"")))))</f>
      </c>
      <c r="E25" s="396"/>
      <c r="F25" s="43">
        <f>IF($H$15=$B25,$F$15,IF($H$12=$B25,$F$12,IF($H$13=$B25,$F$13,IF($H$14=$B25,$F$14,IF($H$16=$B25,$F$16,"")))))</f>
      </c>
      <c r="G25" s="75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34">
        <f>IF(AND(D25="",O25=""),"",IF(IF(L25="",0,L25)&gt;IF(G25="",0,G25),2,IF(IF(L25="",0,L25)=IF(G25="",0,G25),1,0)))</f>
      </c>
      <c r="K25" s="434">
        <f>IF(J25&gt;O25,2,IF(J25=O25,1,0))</f>
        <v>1</v>
      </c>
      <c r="L25" s="474">
        <f>IF($T$15=$B25,$R$15,IF($T$12=$B25,$R$12,IF($T$13=$B25,$R$13,IF($T$14=$B25,$R$14,IF($T$16=$B25,$R$16,"")))))</f>
      </c>
      <c r="M25" s="475"/>
      <c r="N25" s="476"/>
      <c r="O25" s="434">
        <f>IF($T$15=$B25,$O$15,IF($T$12=$B25,$O$12,IF($T$13=$B25,$O$13,IF($T$14=$B25,$O$14,IF($T$16=$B25,$O$16,"")))))</f>
      </c>
      <c r="P25" s="434">
        <f t="shared" si="0"/>
      </c>
      <c r="Q25" s="434">
        <f>IF($T$15=$B25,$P$15,IF($T$12=$B25,$P$12,IF($T$13=$B25,$P$13,IF($T$14=$B25,$P$14,IF($T$16=$B25,$P$16,"")))))</f>
      </c>
      <c r="R25" s="434">
        <f t="shared" si="0"/>
      </c>
      <c r="S25" s="437">
        <v>3</v>
      </c>
      <c r="T25" s="437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44" customFormat="1" ht="24" thickBot="1">
      <c r="A26" s="54"/>
      <c r="B26" s="254"/>
      <c r="C26" s="81"/>
      <c r="D26" s="81"/>
      <c r="E26" s="82"/>
      <c r="F26" s="88" t="s">
        <v>967</v>
      </c>
      <c r="G26" s="90">
        <f>SUM(G23:G25)</f>
        <v>0</v>
      </c>
      <c r="H26" s="83"/>
      <c r="I26" s="56"/>
      <c r="J26" s="84"/>
      <c r="K26" s="84"/>
      <c r="L26" s="465">
        <f>SUM(L23:N25)</f>
        <v>0</v>
      </c>
      <c r="M26" s="466"/>
      <c r="N26" s="467"/>
      <c r="O26" s="85"/>
      <c r="P26" s="84"/>
      <c r="Q26" s="84"/>
      <c r="R26" s="84"/>
      <c r="S26" s="86"/>
      <c r="T26" s="86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44" customFormat="1" ht="24" thickBot="1">
      <c r="A27" s="54"/>
      <c r="B27" s="255"/>
      <c r="C27" s="58"/>
      <c r="D27" s="58"/>
      <c r="E27" s="87"/>
      <c r="F27" s="154"/>
      <c r="G27" s="168"/>
      <c r="H27" s="169">
        <f>IF(AND(SUM(G26)=0,SUM(L26)=0),"",SUM(G26))</f>
      </c>
      <c r="I27" s="155"/>
      <c r="J27" s="426">
        <f>IF(AND(SUM(L26)=0,SUM(G26)=0),"",SUM(L26))</f>
      </c>
      <c r="K27" s="426">
        <f>IF(AND(SUM(J26)=0,SUM(O26)=0),"",SUM(J26))</f>
      </c>
      <c r="L27" s="430"/>
      <c r="M27" s="430"/>
      <c r="N27" s="430"/>
      <c r="O27" s="430"/>
      <c r="P27" s="58"/>
      <c r="Q27" s="58"/>
      <c r="R27" s="58"/>
      <c r="S27" s="58"/>
      <c r="T27" s="58"/>
      <c r="U27" s="6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3" customFormat="1" ht="21" thickBot="1">
      <c r="A28" s="62"/>
      <c r="B28" s="256"/>
      <c r="C28" s="63"/>
      <c r="D28" s="63"/>
      <c r="E28" s="63"/>
      <c r="F28" s="63"/>
      <c r="G28" s="89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27">
        <f>IF(J27="","",IF(J27&gt;H27,2,IF(J27=H27,1,0)))</f>
      </c>
      <c r="K28" s="428">
        <f>IF(SUM(J23:J25)&gt;SUM(O23:Q25),2,IF(SUM(J23:J25)=SUM(O23:Q25),1,0))</f>
        <v>1</v>
      </c>
      <c r="L28" s="431"/>
      <c r="M28" s="432"/>
      <c r="N28" s="432"/>
      <c r="O28" s="432"/>
      <c r="P28" s="432"/>
      <c r="Q28" s="432"/>
      <c r="R28" s="63"/>
      <c r="S28" s="63"/>
      <c r="T28" s="63"/>
      <c r="U28" s="6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2:256" s="37" customFormat="1" ht="6.75">
      <c r="B29" s="24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" s="3" customFormat="1" ht="11.25">
      <c r="A30" s="4" t="s">
        <v>996</v>
      </c>
      <c r="B30" s="257"/>
    </row>
    <row r="31" spans="1:2" s="3" customFormat="1" ht="11.25">
      <c r="A31" s="3" t="s">
        <v>997</v>
      </c>
      <c r="B31" s="257"/>
    </row>
    <row r="32" ht="12.75">
      <c r="A32" s="66" t="s">
        <v>998</v>
      </c>
    </row>
    <row r="33" spans="1:2" s="3" customFormat="1" ht="11.25">
      <c r="A33" s="66"/>
      <c r="B33" s="257"/>
    </row>
    <row r="34" s="3" customFormat="1" ht="11.25">
      <c r="B34" s="257"/>
    </row>
    <row r="35" spans="2:19" s="3" customFormat="1" ht="12" thickBot="1">
      <c r="B35" s="256"/>
      <c r="C35" s="63"/>
      <c r="D35" s="63"/>
      <c r="E35" s="63"/>
      <c r="F35" s="63"/>
      <c r="G35" s="63"/>
      <c r="L35" s="63"/>
      <c r="M35" s="63"/>
      <c r="N35" s="63"/>
      <c r="O35" s="63"/>
      <c r="P35" s="63"/>
      <c r="Q35" s="63"/>
      <c r="R35" s="63"/>
      <c r="S35" s="63"/>
    </row>
    <row r="36" spans="2:19" ht="12.75">
      <c r="B36" s="429" t="s">
        <v>999</v>
      </c>
      <c r="C36" s="429"/>
      <c r="D36" s="429"/>
      <c r="E36" s="429"/>
      <c r="F36" s="429"/>
      <c r="G36" s="429"/>
      <c r="L36" s="429" t="s">
        <v>1000</v>
      </c>
      <c r="M36" s="429"/>
      <c r="N36" s="429"/>
      <c r="O36" s="429"/>
      <c r="P36" s="429"/>
      <c r="Q36" s="429"/>
      <c r="R36" s="429"/>
      <c r="S36" s="429"/>
    </row>
  </sheetData>
  <sheetProtection/>
  <mergeCells count="76">
    <mergeCell ref="L26:N26"/>
    <mergeCell ref="L25:N25"/>
    <mergeCell ref="T2:U2"/>
    <mergeCell ref="E4:G4"/>
    <mergeCell ref="L4:O4"/>
    <mergeCell ref="T4:U4"/>
    <mergeCell ref="T6:U6"/>
    <mergeCell ref="B8:G8"/>
    <mergeCell ref="L8:S8"/>
    <mergeCell ref="B9:G9"/>
    <mergeCell ref="D22:E22"/>
    <mergeCell ref="D23:E23"/>
    <mergeCell ref="D24:E24"/>
    <mergeCell ref="D25:E25"/>
    <mergeCell ref="L9:S9"/>
    <mergeCell ref="T11:U11"/>
    <mergeCell ref="K12:L12"/>
    <mergeCell ref="P12:Q12"/>
    <mergeCell ref="R12:S12"/>
    <mergeCell ref="T12:U12"/>
    <mergeCell ref="K11:L11"/>
    <mergeCell ref="P11:Q11"/>
    <mergeCell ref="R11:S11"/>
    <mergeCell ref="T13:U13"/>
    <mergeCell ref="K14:L14"/>
    <mergeCell ref="P14:Q14"/>
    <mergeCell ref="R14:S14"/>
    <mergeCell ref="T14:U14"/>
    <mergeCell ref="K13:L13"/>
    <mergeCell ref="P13:Q13"/>
    <mergeCell ref="R13:S13"/>
    <mergeCell ref="T15:U15"/>
    <mergeCell ref="K16:L16"/>
    <mergeCell ref="P16:Q16"/>
    <mergeCell ref="R16:S16"/>
    <mergeCell ref="T16:U16"/>
    <mergeCell ref="K15:L15"/>
    <mergeCell ref="P15:Q15"/>
    <mergeCell ref="S23:T23"/>
    <mergeCell ref="R15:S15"/>
    <mergeCell ref="B22:C22"/>
    <mergeCell ref="J22:K22"/>
    <mergeCell ref="L22:N22"/>
    <mergeCell ref="O22:P22"/>
    <mergeCell ref="Q22:R22"/>
    <mergeCell ref="S22:T22"/>
    <mergeCell ref="K17:L17"/>
    <mergeCell ref="P17:Q17"/>
    <mergeCell ref="B23:C23"/>
    <mergeCell ref="J23:K23"/>
    <mergeCell ref="O23:P23"/>
    <mergeCell ref="L23:N23"/>
    <mergeCell ref="Q23:R23"/>
    <mergeCell ref="R17:S17"/>
    <mergeCell ref="Q25:R25"/>
    <mergeCell ref="S25:T25"/>
    <mergeCell ref="B24:C24"/>
    <mergeCell ref="J24:K24"/>
    <mergeCell ref="B25:C25"/>
    <mergeCell ref="J25:K25"/>
    <mergeCell ref="O25:P25"/>
    <mergeCell ref="O24:P24"/>
    <mergeCell ref="L24:N24"/>
    <mergeCell ref="Q24:R24"/>
    <mergeCell ref="S24:T24"/>
    <mergeCell ref="J27:K27"/>
    <mergeCell ref="J28:K28"/>
    <mergeCell ref="B36:G36"/>
    <mergeCell ref="L36:S36"/>
    <mergeCell ref="L27:O27"/>
    <mergeCell ref="L28:Q28"/>
    <mergeCell ref="T17:U17"/>
    <mergeCell ref="K18:L18"/>
    <mergeCell ref="P18:Q18"/>
    <mergeCell ref="R18:S18"/>
    <mergeCell ref="T18:U1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IV36"/>
  <sheetViews>
    <sheetView showGridLines="0" zoomScale="75" zoomScaleNormal="75" zoomScalePageLayoutView="0" workbookViewId="0" topLeftCell="A1">
      <selection activeCell="D23" sqref="D23:E25"/>
    </sheetView>
  </sheetViews>
  <sheetFormatPr defaultColWidth="11.421875" defaultRowHeight="12.75"/>
  <cols>
    <col min="1" max="1" width="3.421875" style="25" customWidth="1"/>
    <col min="2" max="2" width="6.140625" style="240" customWidth="1"/>
    <col min="3" max="3" width="4.421875" style="25" customWidth="1"/>
    <col min="4" max="4" width="5.421875" style="25" bestFit="1" customWidth="1"/>
    <col min="5" max="6" width="18.57421875" style="25" customWidth="1"/>
    <col min="7" max="7" width="8.8515625" style="25" customWidth="1"/>
    <col min="8" max="8" width="8.140625" style="25" customWidth="1"/>
    <col min="9" max="9" width="0.42578125" style="25" customWidth="1"/>
    <col min="10" max="10" width="3.57421875" style="25" customWidth="1"/>
    <col min="11" max="11" width="5.421875" style="25" customWidth="1"/>
    <col min="12" max="12" width="0.42578125" style="25" customWidth="1"/>
    <col min="13" max="13" width="5.00390625" style="25" customWidth="1"/>
    <col min="14" max="14" width="4.8515625" style="25" customWidth="1"/>
    <col min="15" max="15" width="16.57421875" style="25" customWidth="1"/>
    <col min="16" max="16" width="2.57421875" style="25" customWidth="1"/>
    <col min="17" max="17" width="18.8515625" style="25" customWidth="1"/>
    <col min="18" max="18" width="2.57421875" style="25" customWidth="1"/>
    <col min="19" max="19" width="6.421875" style="25" customWidth="1"/>
    <col min="20" max="20" width="3.57421875" style="25" customWidth="1"/>
    <col min="21" max="21" width="3.00390625" style="25" customWidth="1"/>
    <col min="22" max="16384" width="11.421875" style="25" customWidth="1"/>
  </cols>
  <sheetData>
    <row r="1" spans="1:2" s="24" customFormat="1" ht="25.5">
      <c r="A1" s="23" t="s">
        <v>983</v>
      </c>
      <c r="B1" s="239"/>
    </row>
    <row r="2" spans="18:21" ht="16.5" thickBot="1">
      <c r="R2" s="26" t="s">
        <v>984</v>
      </c>
      <c r="S2" s="27" t="s">
        <v>945</v>
      </c>
      <c r="T2" s="477">
        <f>IF(Daten!$F$5="","",Daten!$F$5)</f>
      </c>
      <c r="U2" s="477"/>
    </row>
    <row r="3" spans="2:21" s="28" customFormat="1" ht="8.25">
      <c r="B3" s="241"/>
      <c r="R3" s="29"/>
      <c r="S3" s="30"/>
      <c r="T3" s="91"/>
      <c r="U3" s="34"/>
    </row>
    <row r="4" spans="1:21" ht="16.5" thickBot="1">
      <c r="A4" s="32"/>
      <c r="B4" s="242" t="s">
        <v>985</v>
      </c>
      <c r="C4" s="32"/>
      <c r="D4" s="32"/>
      <c r="E4" s="479">
        <f>IF(Daten!$C$3="","",Daten!$C$3)</f>
      </c>
      <c r="F4" s="480"/>
      <c r="G4" s="480"/>
      <c r="H4" s="32"/>
      <c r="I4" s="32"/>
      <c r="K4" s="33" t="s">
        <v>986</v>
      </c>
      <c r="L4" s="481"/>
      <c r="M4" s="482"/>
      <c r="N4" s="482"/>
      <c r="O4" s="482"/>
      <c r="P4" s="32"/>
      <c r="R4" s="26" t="s">
        <v>970</v>
      </c>
      <c r="S4" s="27" t="s">
        <v>945</v>
      </c>
      <c r="T4" s="477">
        <f>IF(Daten!$F$6="","",Daten!$F$6)</f>
      </c>
      <c r="U4" s="477"/>
    </row>
    <row r="5" spans="1:21" s="28" customFormat="1" ht="8.25">
      <c r="A5" s="31"/>
      <c r="B5" s="243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1"/>
      <c r="U5" s="34"/>
    </row>
    <row r="6" spans="1:21" ht="16.5" thickBot="1">
      <c r="A6" s="32"/>
      <c r="B6" s="244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77">
        <f>IF(Daten!$F$7="","",Daten!$F$7)</f>
      </c>
      <c r="U6" s="477"/>
    </row>
    <row r="7" spans="1:11" s="3" customFormat="1" ht="11.25">
      <c r="A7" s="4"/>
      <c r="B7" s="245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77">
        <f>Termine!C13</f>
      </c>
      <c r="C8" s="477"/>
      <c r="D8" s="477"/>
      <c r="E8" s="477"/>
      <c r="F8" s="477"/>
      <c r="G8" s="477"/>
      <c r="L8" s="477">
        <f>Termine!F13</f>
      </c>
      <c r="M8" s="477"/>
      <c r="N8" s="477"/>
      <c r="O8" s="477"/>
      <c r="P8" s="477"/>
      <c r="Q8" s="477"/>
      <c r="R8" s="477"/>
      <c r="S8" s="477"/>
      <c r="T8" s="32"/>
    </row>
    <row r="9" spans="2:19" ht="12.75">
      <c r="B9" s="454" t="s">
        <v>987</v>
      </c>
      <c r="C9" s="455"/>
      <c r="D9" s="455"/>
      <c r="E9" s="455"/>
      <c r="F9" s="455"/>
      <c r="G9" s="455"/>
      <c r="L9" s="454" t="s">
        <v>988</v>
      </c>
      <c r="M9" s="455"/>
      <c r="N9" s="455"/>
      <c r="O9" s="455"/>
      <c r="P9" s="455"/>
      <c r="Q9" s="455"/>
      <c r="R9" s="455"/>
      <c r="S9" s="455"/>
    </row>
    <row r="10" s="37" customFormat="1" ht="7.5" thickBot="1">
      <c r="B10" s="246"/>
    </row>
    <row r="11" spans="1:21" s="41" customFormat="1" ht="24.75" customHeight="1">
      <c r="A11" s="38" t="s">
        <v>989</v>
      </c>
      <c r="B11" s="247" t="s">
        <v>1003</v>
      </c>
      <c r="C11" s="39" t="s">
        <v>990</v>
      </c>
      <c r="D11" s="223" t="s">
        <v>2079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62" t="s">
        <v>1003</v>
      </c>
      <c r="L11" s="463"/>
      <c r="M11" s="39" t="s">
        <v>990</v>
      </c>
      <c r="N11" s="223" t="s">
        <v>2079</v>
      </c>
      <c r="O11" s="221" t="s">
        <v>948</v>
      </c>
      <c r="P11" s="456" t="s">
        <v>949</v>
      </c>
      <c r="Q11" s="464"/>
      <c r="R11" s="456" t="s">
        <v>968</v>
      </c>
      <c r="S11" s="464"/>
      <c r="T11" s="456" t="s">
        <v>991</v>
      </c>
      <c r="U11" s="457"/>
    </row>
    <row r="12" spans="1:21" s="44" customFormat="1" ht="23.25">
      <c r="A12" s="42">
        <v>1</v>
      </c>
      <c r="B12" s="248">
        <f>IF($B$8=Daten!$F$10,RIGHT(Daten!C21,4),"")</f>
      </c>
      <c r="C12" s="43" t="s">
        <v>1004</v>
      </c>
      <c r="D12" s="43"/>
      <c r="E12" s="43">
        <f>IF($B$8=Daten!$F$10,Daten!D21,"")</f>
      </c>
      <c r="F12" s="43">
        <f>IF($B$8=Daten!$F$10,Daten!F21,"")</f>
      </c>
      <c r="G12" s="77"/>
      <c r="H12" s="71">
        <f>IF(G12="","",RANK(G12,$G$12:$G$16))</f>
      </c>
      <c r="J12" s="42">
        <v>1</v>
      </c>
      <c r="K12" s="458"/>
      <c r="L12" s="459"/>
      <c r="M12" s="79" t="s">
        <v>1004</v>
      </c>
      <c r="N12" s="79"/>
      <c r="O12" s="274"/>
      <c r="P12" s="449"/>
      <c r="Q12" s="450"/>
      <c r="R12" s="452"/>
      <c r="S12" s="453"/>
      <c r="T12" s="460">
        <f>IF(R12="","",RANK(R12,$R$12:$R$16))</f>
      </c>
      <c r="U12" s="461"/>
    </row>
    <row r="13" spans="1:21" s="44" customFormat="1" ht="23.25">
      <c r="A13" s="42">
        <v>2</v>
      </c>
      <c r="B13" s="248">
        <f>IF($B$8=Daten!$F$10,RIGHT(Daten!C22,4),"")</f>
      </c>
      <c r="C13" s="43" t="s">
        <v>1004</v>
      </c>
      <c r="D13" s="43"/>
      <c r="E13" s="43">
        <f>IF($B$8=Daten!$F$10,Daten!D22,"")</f>
      </c>
      <c r="F13" s="43">
        <f>IF($B$8=Daten!$F$10,Daten!F22,"")</f>
      </c>
      <c r="G13" s="77"/>
      <c r="H13" s="71">
        <f>IF(G13="","",IF(G13=G12,H12+1,RANK(G13,$G$12:$G$16)))</f>
      </c>
      <c r="J13" s="42">
        <v>2</v>
      </c>
      <c r="K13" s="451"/>
      <c r="L13" s="451"/>
      <c r="M13" s="79" t="s">
        <v>1004</v>
      </c>
      <c r="N13" s="79"/>
      <c r="O13" s="274"/>
      <c r="P13" s="449"/>
      <c r="Q13" s="450"/>
      <c r="R13" s="452"/>
      <c r="S13" s="453"/>
      <c r="T13" s="460">
        <f>IF(R13="","",IF(R13=R12,T12+1,RANK(R13,$R$12:$R$16)))</f>
      </c>
      <c r="U13" s="461"/>
    </row>
    <row r="14" spans="1:21" s="44" customFormat="1" ht="23.25">
      <c r="A14" s="42">
        <v>3</v>
      </c>
      <c r="B14" s="248">
        <f>IF($B$8=Daten!$F$10,RIGHT(Daten!C23,4),"")</f>
      </c>
      <c r="C14" s="43" t="s">
        <v>1004</v>
      </c>
      <c r="D14" s="43"/>
      <c r="E14" s="43">
        <f>IF($B$8=Daten!$F$10,Daten!D23,"")</f>
      </c>
      <c r="F14" s="43">
        <f>IF($B$8=Daten!$F$10,Daten!F23,"")</f>
      </c>
      <c r="G14" s="77"/>
      <c r="H14" s="71">
        <f>IF(G14="","",IF(G14=G13,H13+1,IF(G14=G12,H12+1,RANK(G14,$G$12:$G$16))))</f>
      </c>
      <c r="J14" s="42">
        <v>3</v>
      </c>
      <c r="K14" s="451"/>
      <c r="L14" s="451"/>
      <c r="M14" s="79" t="s">
        <v>1004</v>
      </c>
      <c r="N14" s="79"/>
      <c r="O14" s="274"/>
      <c r="P14" s="449"/>
      <c r="Q14" s="450"/>
      <c r="R14" s="452"/>
      <c r="S14" s="453"/>
      <c r="T14" s="460">
        <f>IF(R14="","",IF(R14=R13,T13+1,IF(R14=R12,T12+1,RANK(R14,$R$12:$R$16))))</f>
      </c>
      <c r="U14" s="461"/>
    </row>
    <row r="15" spans="1:21" s="44" customFormat="1" ht="23.25">
      <c r="A15" s="42">
        <v>4</v>
      </c>
      <c r="B15" s="248">
        <f>IF($B$8=Daten!$F$10,RIGHT(Daten!C24,4),"")</f>
      </c>
      <c r="C15" s="43" t="s">
        <v>1004</v>
      </c>
      <c r="D15" s="43"/>
      <c r="E15" s="43">
        <f>IF($B$8=Daten!$F$10,Daten!D24,"")</f>
      </c>
      <c r="F15" s="43">
        <f>IF($B$8=Daten!$F$10,Daten!F24,"")</f>
      </c>
      <c r="G15" s="77"/>
      <c r="H15" s="71">
        <f>IF(G15="","",IF(G15=G14,H14+1,IF(G15=G13,H13+1,IF(G15=G12,H12+1,RANK(G15,$G$12:$G$16)))))</f>
      </c>
      <c r="J15" s="42">
        <v>4</v>
      </c>
      <c r="K15" s="451"/>
      <c r="L15" s="451"/>
      <c r="M15" s="79" t="s">
        <v>1004</v>
      </c>
      <c r="N15" s="79"/>
      <c r="O15" s="274"/>
      <c r="P15" s="449"/>
      <c r="Q15" s="450"/>
      <c r="R15" s="452"/>
      <c r="S15" s="453"/>
      <c r="T15" s="460">
        <f>IF(R15="","",IF(R15=R14,T14+1,IF(R15=R13,T13+1,IF(R15=R12,T12+1,RANK(R15,$R$12:$R$16)))))</f>
      </c>
      <c r="U15" s="461"/>
    </row>
    <row r="16" spans="1:21" s="44" customFormat="1" ht="24" thickBot="1">
      <c r="A16" s="188">
        <v>5</v>
      </c>
      <c r="B16" s="249">
        <f>IF($B$8=Daten!$F$10,RIGHT(Daten!C25,4),"")</f>
      </c>
      <c r="C16" s="75" t="s">
        <v>1004</v>
      </c>
      <c r="D16" s="75"/>
      <c r="E16" s="75">
        <f>IF($B$8=Daten!$F$10,Daten!D25,"")</f>
      </c>
      <c r="F16" s="75">
        <f>IF($B$8=Daten!$F$10,Daten!F25,"")</f>
      </c>
      <c r="G16" s="189"/>
      <c r="H16" s="190">
        <f>IF(G16="","",IF(G16=G15,H15+1,IF(G16=G14,H14+1,IF(G16=G13,H13+1,IF(G16=G12,H12+1,RANK(G16,$G$12:$G$16))))))</f>
      </c>
      <c r="J16" s="188">
        <v>5</v>
      </c>
      <c r="K16" s="478"/>
      <c r="L16" s="478"/>
      <c r="M16" s="191" t="s">
        <v>1004</v>
      </c>
      <c r="N16" s="191"/>
      <c r="O16" s="273"/>
      <c r="P16" s="443"/>
      <c r="Q16" s="444"/>
      <c r="R16" s="445"/>
      <c r="S16" s="446"/>
      <c r="T16" s="447">
        <f>IF(R16="","",IF(R16=R15,T15+1,IF(R16=R14,T14+1,IF(R16=R13,T13+1,IF(R16=R12,T12+1,RANK(R16,$R$12:$R$16))))))</f>
      </c>
      <c r="U16" s="448"/>
    </row>
    <row r="17" spans="1:21" s="44" customFormat="1" ht="23.25" customHeight="1">
      <c r="A17" s="192">
        <v>6</v>
      </c>
      <c r="B17" s="250">
        <f>IF($B$8=Daten!$F$10,RIGHT(Daten!C26,4),"")</f>
      </c>
      <c r="C17" s="235" t="s">
        <v>1004</v>
      </c>
      <c r="D17" s="193"/>
      <c r="E17" s="193">
        <f>IF($B$8=Daten!$F$10,Daten!D26,"")</f>
      </c>
      <c r="F17" s="193">
        <f>IF($B$8=Daten!$F$10,Daten!F26,"")</f>
      </c>
      <c r="G17" s="194"/>
      <c r="H17" s="195"/>
      <c r="I17" s="196"/>
      <c r="J17" s="192">
        <v>6</v>
      </c>
      <c r="K17" s="421"/>
      <c r="L17" s="421"/>
      <c r="M17" s="231" t="s">
        <v>2068</v>
      </c>
      <c r="N17" s="227"/>
      <c r="O17" s="220"/>
      <c r="P17" s="422"/>
      <c r="Q17" s="423"/>
      <c r="R17" s="424"/>
      <c r="S17" s="425"/>
      <c r="T17" s="412"/>
      <c r="U17" s="413"/>
    </row>
    <row r="18" spans="1:21" s="44" customFormat="1" ht="24" thickBot="1">
      <c r="A18" s="185">
        <v>7</v>
      </c>
      <c r="B18" s="251">
        <f>IF($B$8=Daten!$F$10,RIGHT(Daten!C27,4),"")</f>
      </c>
      <c r="C18" s="237" t="s">
        <v>1004</v>
      </c>
      <c r="D18" s="225"/>
      <c r="E18" s="225">
        <f>IF($B$8=Daten!$F$10,Daten!D27,"")</f>
      </c>
      <c r="F18" s="186">
        <f>IF($B$8=Daten!$F$10,Daten!F27,"")</f>
      </c>
      <c r="G18" s="197"/>
      <c r="H18" s="187"/>
      <c r="I18" s="198"/>
      <c r="J18" s="185">
        <v>7</v>
      </c>
      <c r="K18" s="414"/>
      <c r="L18" s="414"/>
      <c r="M18" s="233" t="s">
        <v>2068</v>
      </c>
      <c r="N18" s="228"/>
      <c r="O18" s="219"/>
      <c r="P18" s="415"/>
      <c r="Q18" s="416"/>
      <c r="R18" s="417"/>
      <c r="S18" s="418"/>
      <c r="T18" s="419"/>
      <c r="U18" s="420"/>
    </row>
    <row r="19" ht="12.75">
      <c r="B19" s="252" t="s">
        <v>992</v>
      </c>
    </row>
    <row r="20" s="37" customFormat="1" ht="7.5" thickBot="1">
      <c r="B20" s="246"/>
    </row>
    <row r="21" spans="1:21" s="3" customFormat="1" ht="11.25">
      <c r="A21" s="45"/>
      <c r="B21" s="25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56" s="53" customFormat="1" ht="12.75">
      <c r="A22" s="48"/>
      <c r="B22" s="440" t="s">
        <v>991</v>
      </c>
      <c r="C22" s="440"/>
      <c r="D22" s="442" t="s">
        <v>948</v>
      </c>
      <c r="E22" s="396"/>
      <c r="F22" s="49" t="s">
        <v>949</v>
      </c>
      <c r="G22" s="49" t="s">
        <v>968</v>
      </c>
      <c r="H22" s="49" t="s">
        <v>993</v>
      </c>
      <c r="I22" s="50"/>
      <c r="J22" s="436" t="s">
        <v>993</v>
      </c>
      <c r="K22" s="436"/>
      <c r="L22" s="436" t="s">
        <v>968</v>
      </c>
      <c r="M22" s="441"/>
      <c r="N22" s="441"/>
      <c r="O22" s="436" t="s">
        <v>948</v>
      </c>
      <c r="P22" s="436"/>
      <c r="Q22" s="436" t="s">
        <v>949</v>
      </c>
      <c r="R22" s="436"/>
      <c r="S22" s="436" t="s">
        <v>991</v>
      </c>
      <c r="T22" s="436"/>
      <c r="U22" s="51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44" customFormat="1" ht="23.25">
      <c r="A23" s="54"/>
      <c r="B23" s="438">
        <v>1</v>
      </c>
      <c r="C23" s="439"/>
      <c r="D23" s="435">
        <f>IF($H$15=$B23,$E$15,IF($H$12=$B23,$E$12,IF($H$13=$B23,$E$13,IF($H$14=$B23,$E$14,IF($H$16=$B23,$E$16,"")))))</f>
      </c>
      <c r="E23" s="396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34">
        <f>IF(AND(D23="",O23=""),"",IF(IF(L23="",0,L23)&gt;IF(G23="",0,G23),2,IF(IF(L23="",0,L23)=IF(G23="",0,G23),1,0)))</f>
      </c>
      <c r="K23" s="434">
        <f>IF(J23&gt;O23,2,IF(J23=O23,1,0))</f>
        <v>1</v>
      </c>
      <c r="L23" s="468">
        <f>IF($T$15=$B23,$R$15,IF($T$12=$B23,$R$12,IF($T$13=$B23,$R$13,IF($T$14=$B23,$R$14,IF($T$16=$B23,$R$16,"")))))</f>
      </c>
      <c r="M23" s="469"/>
      <c r="N23" s="470"/>
      <c r="O23" s="434">
        <f>IF($T$15=$B23,$O$15,IF($T$12=$B23,$O$12,IF($T$13=$B23,$O$13,IF($T$14=$B23,$O$14,IF($T$16=$B23,$O$16,"")))))</f>
      </c>
      <c r="P23" s="434">
        <f aca="true" t="shared" si="0" ref="P23:R25">IF($H$15=$B23,$E$15,IF($H$12=$B23,$E$12,IF($H$13=$B23,$E$13,IF($H$14=$B23,$E$14,IF($H$16=$B23,$E$16,"")))))</f>
      </c>
      <c r="Q23" s="434">
        <f>IF($T$15=$B23,$P$15,IF($T$12=$B23,$P$12,IF($T$13=$B23,$P$13,IF($T$14=$B23,$P$14,IF($T$16=$B23,$P$16,"")))))</f>
      </c>
      <c r="R23" s="434">
        <f t="shared" si="0"/>
      </c>
      <c r="S23" s="437">
        <v>1</v>
      </c>
      <c r="T23" s="437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33">
        <v>2</v>
      </c>
      <c r="C24" s="433"/>
      <c r="D24" s="435">
        <f>IF($H$15=$B24,$E$15,IF($H$12=$B24,$E$12,IF($H$13=$B24,$E$13,IF($H$14=$B24,$E$14,IF($H$16=$B24,$E$16,"")))))</f>
      </c>
      <c r="E24" s="396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34">
        <f>IF(AND(D24="",O24=""),"",IF(IF(L24="",0,L24)&gt;IF(G24="",0,G24),2,IF(IF(L24="",0,L24)=IF(G24="",0,G24),1,0)))</f>
      </c>
      <c r="K24" s="434">
        <f>IF(J24&gt;O24,2,IF(J24=O24,1,0))</f>
        <v>1</v>
      </c>
      <c r="L24" s="471">
        <f>IF($T$15=$B24,$R$15,IF($T$12=$B24,$R$12,IF($T$13=$B24,$R$13,IF($T$14=$B24,$R$14,IF($T$16=$B24,$R$16,"")))))</f>
      </c>
      <c r="M24" s="472"/>
      <c r="N24" s="473"/>
      <c r="O24" s="434">
        <f>IF($T$15=$B24,$O$15,IF($T$12=$B24,$O$12,IF($T$13=$B24,$O$13,IF($T$14=$B24,$O$14,IF($T$16=$B24,$O$16,"")))))</f>
      </c>
      <c r="P24" s="434">
        <f t="shared" si="0"/>
      </c>
      <c r="Q24" s="434">
        <f>IF($T$15=$B24,$P$15,IF($T$12=$B24,$P$12,IF($T$13=$B24,$P$13,IF($T$14=$B24,$P$14,IF($T$16=$B24,$P$16,"")))))</f>
      </c>
      <c r="R24" s="434">
        <f t="shared" si="0"/>
      </c>
      <c r="S24" s="437">
        <v>2</v>
      </c>
      <c r="T24" s="437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4" thickBot="1">
      <c r="A25" s="54"/>
      <c r="B25" s="433">
        <v>3</v>
      </c>
      <c r="C25" s="433"/>
      <c r="D25" s="435">
        <f>IF($H$15=$B25,$E$15,IF($H$12=$B25,$E$12,IF($H$13=$B25,$E$13,IF($H$14=$B25,$E$14,IF($H$16=$B25,$E$16,"")))))</f>
      </c>
      <c r="E25" s="396"/>
      <c r="F25" s="43">
        <f>IF($H$15=$B25,$F$15,IF($H$12=$B25,$F$12,IF($H$13=$B25,$F$13,IF($H$14=$B25,$F$14,IF($H$16=$B25,$F$16,"")))))</f>
      </c>
      <c r="G25" s="75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34">
        <f>IF(AND(D25="",O25=""),"",IF(IF(L25="",0,L25)&gt;IF(G25="",0,G25),2,IF(IF(L25="",0,L25)=IF(G25="",0,G25),1,0)))</f>
      </c>
      <c r="K25" s="434">
        <f>IF(J25&gt;O25,2,IF(J25=O25,1,0))</f>
        <v>1</v>
      </c>
      <c r="L25" s="474">
        <f>IF($T$15=$B25,$R$15,IF($T$12=$B25,$R$12,IF($T$13=$B25,$R$13,IF($T$14=$B25,$R$14,IF($T$16=$B25,$R$16,"")))))</f>
      </c>
      <c r="M25" s="475"/>
      <c r="N25" s="476"/>
      <c r="O25" s="434">
        <f>IF($T$15=$B25,$O$15,IF($T$12=$B25,$O$12,IF($T$13=$B25,$O$13,IF($T$14=$B25,$O$14,IF($T$16=$B25,$O$16,"")))))</f>
      </c>
      <c r="P25" s="434">
        <f t="shared" si="0"/>
      </c>
      <c r="Q25" s="434">
        <f>IF($T$15=$B25,$P$15,IF($T$12=$B25,$P$12,IF($T$13=$B25,$P$13,IF($T$14=$B25,$P$14,IF($T$16=$B25,$P$16,"")))))</f>
      </c>
      <c r="R25" s="434">
        <f t="shared" si="0"/>
      </c>
      <c r="S25" s="437">
        <v>3</v>
      </c>
      <c r="T25" s="437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44" customFormat="1" ht="24" thickBot="1">
      <c r="A26" s="54"/>
      <c r="B26" s="254"/>
      <c r="C26" s="81"/>
      <c r="D26" s="81"/>
      <c r="E26" s="82"/>
      <c r="F26" s="88" t="s">
        <v>967</v>
      </c>
      <c r="G26" s="90">
        <f>SUM(G23:G25)</f>
        <v>0</v>
      </c>
      <c r="H26" s="83"/>
      <c r="I26" s="56"/>
      <c r="J26" s="84"/>
      <c r="K26" s="84"/>
      <c r="L26" s="465">
        <f>SUM(L23:N25)</f>
        <v>0</v>
      </c>
      <c r="M26" s="466"/>
      <c r="N26" s="467"/>
      <c r="O26" s="85"/>
      <c r="P26" s="84"/>
      <c r="Q26" s="84"/>
      <c r="R26" s="84"/>
      <c r="S26" s="86"/>
      <c r="T26" s="86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44" customFormat="1" ht="24" thickBot="1">
      <c r="A27" s="54"/>
      <c r="B27" s="255"/>
      <c r="C27" s="58"/>
      <c r="D27" s="58"/>
      <c r="E27" s="87"/>
      <c r="F27" s="87"/>
      <c r="G27" s="168"/>
      <c r="H27" s="169">
        <f>IF(AND(SUM(G26)=0,SUM(L26)=0),"",SUM(G26))</f>
      </c>
      <c r="I27" s="155"/>
      <c r="J27" s="426">
        <f>IF(AND(SUM(L26)=0,SUM(G26)=0),"",SUM(L26))</f>
      </c>
      <c r="K27" s="426">
        <f>IF(AND(SUM(J26)=0,SUM(O26)=0),"",SUM(J26))</f>
      </c>
      <c r="L27" s="430"/>
      <c r="M27" s="430"/>
      <c r="N27" s="430"/>
      <c r="O27" s="430"/>
      <c r="P27" s="58"/>
      <c r="Q27" s="58"/>
      <c r="R27" s="58"/>
      <c r="S27" s="58"/>
      <c r="T27" s="58"/>
      <c r="U27" s="6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3" customFormat="1" ht="21" thickBot="1">
      <c r="A28" s="62"/>
      <c r="B28" s="256"/>
      <c r="C28" s="63"/>
      <c r="D28" s="63"/>
      <c r="E28" s="63"/>
      <c r="F28" s="63"/>
      <c r="G28" s="89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27">
        <f>IF(J27="","",IF(J27&gt;H27,2,IF(J27=H27,1,0)))</f>
      </c>
      <c r="K28" s="428">
        <f>IF(SUM(J23:J25)&gt;SUM(O23:Q25),2,IF(SUM(J23:J25)=SUM(O23:Q25),1,0))</f>
        <v>1</v>
      </c>
      <c r="L28" s="431"/>
      <c r="M28" s="432"/>
      <c r="N28" s="432"/>
      <c r="O28" s="432"/>
      <c r="P28" s="432"/>
      <c r="Q28" s="432"/>
      <c r="R28" s="63"/>
      <c r="S28" s="63"/>
      <c r="T28" s="63"/>
      <c r="U28" s="6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2:256" s="37" customFormat="1" ht="6.75">
      <c r="B29" s="24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" s="3" customFormat="1" ht="11.25">
      <c r="A30" s="4" t="s">
        <v>996</v>
      </c>
      <c r="B30" s="257"/>
    </row>
    <row r="31" spans="1:2" s="3" customFormat="1" ht="11.25">
      <c r="A31" s="3" t="s">
        <v>997</v>
      </c>
      <c r="B31" s="257"/>
    </row>
    <row r="32" ht="12.75">
      <c r="A32" s="66" t="s">
        <v>998</v>
      </c>
    </row>
    <row r="33" spans="1:2" s="3" customFormat="1" ht="11.25">
      <c r="A33" s="66"/>
      <c r="B33" s="257"/>
    </row>
    <row r="34" s="3" customFormat="1" ht="11.25">
      <c r="B34" s="257"/>
    </row>
    <row r="35" spans="2:19" s="3" customFormat="1" ht="12" thickBot="1">
      <c r="B35" s="256"/>
      <c r="C35" s="63"/>
      <c r="D35" s="63"/>
      <c r="E35" s="63"/>
      <c r="F35" s="63"/>
      <c r="G35" s="63"/>
      <c r="L35" s="63"/>
      <c r="M35" s="63"/>
      <c r="N35" s="63"/>
      <c r="O35" s="63"/>
      <c r="P35" s="63"/>
      <c r="Q35" s="63"/>
      <c r="R35" s="63"/>
      <c r="S35" s="63"/>
    </row>
    <row r="36" spans="2:19" ht="12.75">
      <c r="B36" s="429" t="s">
        <v>999</v>
      </c>
      <c r="C36" s="429"/>
      <c r="D36" s="429"/>
      <c r="E36" s="429"/>
      <c r="F36" s="429"/>
      <c r="G36" s="429"/>
      <c r="L36" s="429" t="s">
        <v>1000</v>
      </c>
      <c r="M36" s="429"/>
      <c r="N36" s="429"/>
      <c r="O36" s="429"/>
      <c r="P36" s="429"/>
      <c r="Q36" s="429"/>
      <c r="R36" s="429"/>
      <c r="S36" s="429"/>
    </row>
  </sheetData>
  <sheetProtection/>
  <mergeCells count="76">
    <mergeCell ref="L26:N26"/>
    <mergeCell ref="L25:N25"/>
    <mergeCell ref="T2:U2"/>
    <mergeCell ref="E4:G4"/>
    <mergeCell ref="L4:O4"/>
    <mergeCell ref="T4:U4"/>
    <mergeCell ref="T6:U6"/>
    <mergeCell ref="B8:G8"/>
    <mergeCell ref="L8:S8"/>
    <mergeCell ref="B9:G9"/>
    <mergeCell ref="D22:E22"/>
    <mergeCell ref="D23:E23"/>
    <mergeCell ref="D24:E24"/>
    <mergeCell ref="D25:E25"/>
    <mergeCell ref="L9:S9"/>
    <mergeCell ref="T11:U11"/>
    <mergeCell ref="K12:L12"/>
    <mergeCell ref="P12:Q12"/>
    <mergeCell ref="R12:S12"/>
    <mergeCell ref="T12:U12"/>
    <mergeCell ref="K11:L11"/>
    <mergeCell ref="P11:Q11"/>
    <mergeCell ref="R11:S11"/>
    <mergeCell ref="T13:U13"/>
    <mergeCell ref="K14:L14"/>
    <mergeCell ref="P14:Q14"/>
    <mergeCell ref="R14:S14"/>
    <mergeCell ref="T14:U14"/>
    <mergeCell ref="K13:L13"/>
    <mergeCell ref="P13:Q13"/>
    <mergeCell ref="R13:S13"/>
    <mergeCell ref="T15:U15"/>
    <mergeCell ref="K16:L16"/>
    <mergeCell ref="P16:Q16"/>
    <mergeCell ref="R16:S16"/>
    <mergeCell ref="T16:U16"/>
    <mergeCell ref="K15:L15"/>
    <mergeCell ref="P15:Q15"/>
    <mergeCell ref="S23:T23"/>
    <mergeCell ref="R15:S15"/>
    <mergeCell ref="B22:C22"/>
    <mergeCell ref="J22:K22"/>
    <mergeCell ref="L22:N22"/>
    <mergeCell ref="O22:P22"/>
    <mergeCell ref="Q22:R22"/>
    <mergeCell ref="S22:T22"/>
    <mergeCell ref="K17:L17"/>
    <mergeCell ref="P17:Q17"/>
    <mergeCell ref="B23:C23"/>
    <mergeCell ref="J23:K23"/>
    <mergeCell ref="O23:P23"/>
    <mergeCell ref="L23:N23"/>
    <mergeCell ref="Q23:R23"/>
    <mergeCell ref="R17:S17"/>
    <mergeCell ref="Q25:R25"/>
    <mergeCell ref="S25:T25"/>
    <mergeCell ref="B24:C24"/>
    <mergeCell ref="J24:K24"/>
    <mergeCell ref="B25:C25"/>
    <mergeCell ref="J25:K25"/>
    <mergeCell ref="O25:P25"/>
    <mergeCell ref="O24:P24"/>
    <mergeCell ref="L24:N24"/>
    <mergeCell ref="Q24:R24"/>
    <mergeCell ref="S24:T24"/>
    <mergeCell ref="J27:K27"/>
    <mergeCell ref="J28:K28"/>
    <mergeCell ref="B36:G36"/>
    <mergeCell ref="L36:S36"/>
    <mergeCell ref="L27:O27"/>
    <mergeCell ref="L28:Q28"/>
    <mergeCell ref="T17:U17"/>
    <mergeCell ref="K18:L18"/>
    <mergeCell ref="P18:Q18"/>
    <mergeCell ref="R18:S18"/>
    <mergeCell ref="T18:U18"/>
  </mergeCells>
  <printOptions/>
  <pageMargins left="0.7874015748031497" right="0.3937007874015748" top="0.3937007874015748" bottom="0.3937007874015748" header="0.5118110236220472" footer="0.5118110236220472"/>
  <pageSetup fitToHeight="1" fitToWidth="1" horizontalDpi="360" verticalDpi="360" orientation="landscape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IV36"/>
  <sheetViews>
    <sheetView showGridLines="0" zoomScale="75" zoomScaleNormal="75" zoomScalePageLayoutView="0" workbookViewId="0" topLeftCell="A1">
      <selection activeCell="D23" sqref="D23:E25"/>
    </sheetView>
  </sheetViews>
  <sheetFormatPr defaultColWidth="11.421875" defaultRowHeight="12.75"/>
  <cols>
    <col min="1" max="1" width="3.421875" style="94" customWidth="1"/>
    <col min="2" max="2" width="6.140625" style="259" customWidth="1"/>
    <col min="3" max="3" width="4.421875" style="94" customWidth="1"/>
    <col min="4" max="4" width="5.421875" style="94" bestFit="1" customWidth="1"/>
    <col min="5" max="6" width="18.57421875" style="94" customWidth="1"/>
    <col min="7" max="7" width="8.8515625" style="94" customWidth="1"/>
    <col min="8" max="8" width="8.140625" style="94" customWidth="1"/>
    <col min="9" max="9" width="0.42578125" style="94" customWidth="1"/>
    <col min="10" max="10" width="3.57421875" style="94" customWidth="1"/>
    <col min="11" max="11" width="5.421875" style="94" customWidth="1"/>
    <col min="12" max="12" width="0.42578125" style="94" customWidth="1"/>
    <col min="13" max="13" width="5.00390625" style="94" customWidth="1"/>
    <col min="14" max="14" width="4.8515625" style="94" customWidth="1"/>
    <col min="15" max="15" width="16.57421875" style="94" customWidth="1"/>
    <col min="16" max="16" width="2.57421875" style="94" customWidth="1"/>
    <col min="17" max="17" width="18.8515625" style="94" customWidth="1"/>
    <col min="18" max="18" width="2.57421875" style="94" customWidth="1"/>
    <col min="19" max="19" width="6.421875" style="94" customWidth="1"/>
    <col min="20" max="20" width="3.57421875" style="94" customWidth="1"/>
    <col min="21" max="21" width="2.8515625" style="94" customWidth="1"/>
    <col min="22" max="16384" width="11.421875" style="94" customWidth="1"/>
  </cols>
  <sheetData>
    <row r="1" spans="1:2" s="93" customFormat="1" ht="25.5">
      <c r="A1" s="92" t="s">
        <v>983</v>
      </c>
      <c r="B1" s="258"/>
    </row>
    <row r="2" spans="18:21" ht="16.5" thickBot="1">
      <c r="R2" s="95" t="s">
        <v>984</v>
      </c>
      <c r="S2" s="96" t="s">
        <v>945</v>
      </c>
      <c r="T2" s="528">
        <f>IF(Daten!$F$5="","",Daten!$F$5)</f>
      </c>
      <c r="U2" s="528"/>
    </row>
    <row r="3" spans="2:21" s="97" customFormat="1" ht="8.25">
      <c r="B3" s="260"/>
      <c r="R3" s="98"/>
      <c r="S3" s="99"/>
      <c r="T3" s="100"/>
      <c r="U3" s="101"/>
    </row>
    <row r="4" spans="1:21" ht="16.5" thickBot="1">
      <c r="A4" s="102"/>
      <c r="B4" s="261" t="s">
        <v>985</v>
      </c>
      <c r="C4" s="102"/>
      <c r="D4" s="102"/>
      <c r="E4" s="529">
        <f>IF(Daten!$C$3="","",Daten!$C$3)</f>
      </c>
      <c r="F4" s="530"/>
      <c r="G4" s="530"/>
      <c r="H4" s="102"/>
      <c r="I4" s="102"/>
      <c r="K4" s="103" t="s">
        <v>986</v>
      </c>
      <c r="L4" s="481"/>
      <c r="M4" s="482"/>
      <c r="N4" s="482"/>
      <c r="O4" s="482"/>
      <c r="P4" s="102"/>
      <c r="R4" s="95" t="s">
        <v>970</v>
      </c>
      <c r="S4" s="96" t="s">
        <v>945</v>
      </c>
      <c r="T4" s="528">
        <f>IF(Daten!$F$6="","",Daten!$F$6)</f>
      </c>
      <c r="U4" s="528"/>
    </row>
    <row r="5" spans="1:21" s="97" customFormat="1" ht="8.25">
      <c r="A5" s="104"/>
      <c r="B5" s="262"/>
      <c r="C5" s="104"/>
      <c r="D5" s="104"/>
      <c r="E5" s="104"/>
      <c r="F5" s="104"/>
      <c r="G5" s="105"/>
      <c r="H5" s="104"/>
      <c r="I5" s="104"/>
      <c r="L5" s="106"/>
      <c r="M5" s="104"/>
      <c r="N5" s="104"/>
      <c r="O5" s="104"/>
      <c r="P5" s="104"/>
      <c r="R5" s="98"/>
      <c r="S5" s="99"/>
      <c r="T5" s="100"/>
      <c r="U5" s="101"/>
    </row>
    <row r="6" spans="1:21" ht="16.5" thickBot="1">
      <c r="A6" s="102"/>
      <c r="B6" s="263"/>
      <c r="C6" s="102"/>
      <c r="D6" s="102"/>
      <c r="E6" s="102"/>
      <c r="F6" s="102"/>
      <c r="G6" s="102"/>
      <c r="H6" s="102"/>
      <c r="I6" s="102"/>
      <c r="J6" s="102"/>
      <c r="K6" s="102"/>
      <c r="R6" s="95" t="s">
        <v>971</v>
      </c>
      <c r="S6" s="96" t="s">
        <v>945</v>
      </c>
      <c r="T6" s="528">
        <f>IF(Daten!$F$7="","",Daten!$F$7)</f>
      </c>
      <c r="U6" s="528"/>
    </row>
    <row r="7" spans="1:11" s="108" customFormat="1" ht="11.25">
      <c r="A7" s="107"/>
      <c r="B7" s="264"/>
      <c r="C7" s="107"/>
      <c r="D7" s="107"/>
      <c r="E7" s="107"/>
      <c r="F7" s="107"/>
      <c r="G7" s="107"/>
      <c r="H7" s="107"/>
      <c r="I7" s="107"/>
      <c r="J7" s="107"/>
      <c r="K7" s="107"/>
    </row>
    <row r="8" spans="2:20" ht="16.5" thickBot="1">
      <c r="B8" s="528">
        <f>Termine!C14</f>
      </c>
      <c r="C8" s="528"/>
      <c r="D8" s="528"/>
      <c r="E8" s="528"/>
      <c r="F8" s="528"/>
      <c r="G8" s="528"/>
      <c r="L8" s="528">
        <f>Termine!F14</f>
      </c>
      <c r="M8" s="528"/>
      <c r="N8" s="528"/>
      <c r="O8" s="528"/>
      <c r="P8" s="528"/>
      <c r="Q8" s="528"/>
      <c r="R8" s="528"/>
      <c r="S8" s="528"/>
      <c r="T8" s="102"/>
    </row>
    <row r="9" spans="2:19" ht="12.75">
      <c r="B9" s="531" t="s">
        <v>987</v>
      </c>
      <c r="C9" s="532"/>
      <c r="D9" s="532"/>
      <c r="E9" s="532"/>
      <c r="F9" s="532"/>
      <c r="G9" s="532"/>
      <c r="L9" s="531" t="s">
        <v>988</v>
      </c>
      <c r="M9" s="532"/>
      <c r="N9" s="532"/>
      <c r="O9" s="532"/>
      <c r="P9" s="532"/>
      <c r="Q9" s="532"/>
      <c r="R9" s="532"/>
      <c r="S9" s="532"/>
    </row>
    <row r="10" s="109" customFormat="1" ht="7.5" thickBot="1">
      <c r="B10" s="265"/>
    </row>
    <row r="11" spans="1:21" s="113" customFormat="1" ht="24.75" customHeight="1">
      <c r="A11" s="110" t="s">
        <v>989</v>
      </c>
      <c r="B11" s="266" t="s">
        <v>1003</v>
      </c>
      <c r="C11" s="111" t="s">
        <v>990</v>
      </c>
      <c r="D11" s="224" t="s">
        <v>2079</v>
      </c>
      <c r="E11" s="111" t="s">
        <v>948</v>
      </c>
      <c r="F11" s="111" t="s">
        <v>949</v>
      </c>
      <c r="G11" s="111" t="s">
        <v>968</v>
      </c>
      <c r="H11" s="112" t="s">
        <v>991</v>
      </c>
      <c r="J11" s="110" t="s">
        <v>989</v>
      </c>
      <c r="K11" s="521" t="s">
        <v>1003</v>
      </c>
      <c r="L11" s="522"/>
      <c r="M11" s="111" t="s">
        <v>990</v>
      </c>
      <c r="N11" s="224" t="s">
        <v>2079</v>
      </c>
      <c r="O11" s="222" t="s">
        <v>948</v>
      </c>
      <c r="P11" s="523" t="s">
        <v>949</v>
      </c>
      <c r="Q11" s="524"/>
      <c r="R11" s="523" t="s">
        <v>968</v>
      </c>
      <c r="S11" s="524"/>
      <c r="T11" s="523" t="s">
        <v>991</v>
      </c>
      <c r="U11" s="535"/>
    </row>
    <row r="12" spans="1:21" s="116" customFormat="1" ht="23.25" customHeight="1">
      <c r="A12" s="114">
        <v>1</v>
      </c>
      <c r="B12" s="145"/>
      <c r="C12" s="79" t="s">
        <v>1004</v>
      </c>
      <c r="D12" s="79"/>
      <c r="E12" s="79"/>
      <c r="F12" s="79"/>
      <c r="G12" s="77"/>
      <c r="H12" s="71">
        <f>IF(G12="","",RANK(G12,$G$12:$G$16))</f>
      </c>
      <c r="J12" s="114">
        <v>1</v>
      </c>
      <c r="K12" s="517">
        <f>IF($L$8=Daten!$F$10,RIGHT(Daten!C21,4),"")</f>
      </c>
      <c r="L12" s="518"/>
      <c r="M12" s="115" t="s">
        <v>1004</v>
      </c>
      <c r="N12" s="115"/>
      <c r="O12" s="115">
        <f>IF($L$8=Daten!$F$10,Daten!D21,"")</f>
      </c>
      <c r="P12" s="519">
        <f>IF($L$8=Daten!$F$10,Daten!F21,"")</f>
      </c>
      <c r="Q12" s="520"/>
      <c r="R12" s="452"/>
      <c r="S12" s="453"/>
      <c r="T12" s="460">
        <f>IF(R12="","",RANK(R12,$R$12:$R$16))</f>
      </c>
      <c r="U12" s="461"/>
    </row>
    <row r="13" spans="1:21" s="116" customFormat="1" ht="23.25" customHeight="1">
      <c r="A13" s="114">
        <v>2</v>
      </c>
      <c r="B13" s="145"/>
      <c r="C13" s="79" t="s">
        <v>1004</v>
      </c>
      <c r="D13" s="79"/>
      <c r="E13" s="79"/>
      <c r="F13" s="79"/>
      <c r="G13" s="77"/>
      <c r="H13" s="71">
        <f>IF(G13="","",IF(G13=G12,H12+1,RANK(G13,$G$12:$G$16)))</f>
      </c>
      <c r="J13" s="114">
        <v>2</v>
      </c>
      <c r="K13" s="517">
        <f>IF($L$8=Daten!$F$10,RIGHT(Daten!C22,4),"")</f>
      </c>
      <c r="L13" s="518"/>
      <c r="M13" s="115" t="s">
        <v>1004</v>
      </c>
      <c r="N13" s="115"/>
      <c r="O13" s="115">
        <f>IF($L$8=Daten!$F$10,Daten!D22,"")</f>
      </c>
      <c r="P13" s="519">
        <f>IF($L$8=Daten!$F$10,Daten!F22,"")</f>
      </c>
      <c r="Q13" s="520"/>
      <c r="R13" s="452"/>
      <c r="S13" s="453"/>
      <c r="T13" s="460">
        <f>IF(R13="","",IF(R13=R12,T12+1,RANK(R13,$R$12:$R$16)))</f>
      </c>
      <c r="U13" s="461"/>
    </row>
    <row r="14" spans="1:21" s="116" customFormat="1" ht="23.25">
      <c r="A14" s="114">
        <v>3</v>
      </c>
      <c r="B14" s="145"/>
      <c r="C14" s="79" t="s">
        <v>1004</v>
      </c>
      <c r="D14" s="79"/>
      <c r="E14" s="79"/>
      <c r="F14" s="79"/>
      <c r="G14" s="77"/>
      <c r="H14" s="71">
        <f>IF(G14="","",IF(G14=G13,H13+1,IF(G14=G12,H12+1,RANK(G14,$G$12:$G$16))))</f>
      </c>
      <c r="J14" s="114">
        <v>3</v>
      </c>
      <c r="K14" s="517">
        <f>IF($L$8=Daten!$F$10,RIGHT(Daten!C23,4),"")</f>
      </c>
      <c r="L14" s="518"/>
      <c r="M14" s="115" t="s">
        <v>1004</v>
      </c>
      <c r="N14" s="115"/>
      <c r="O14" s="115">
        <f>IF($L$8=Daten!$F$10,Daten!D23,"")</f>
      </c>
      <c r="P14" s="519">
        <f>IF($L$8=Daten!$F$10,Daten!F23,"")</f>
      </c>
      <c r="Q14" s="520"/>
      <c r="R14" s="452"/>
      <c r="S14" s="453"/>
      <c r="T14" s="460">
        <f>IF(R14="","",IF(R14=R13,T13+1,IF(R14=R12,T12+1,RANK(R14,$R$12:$R$16))))</f>
      </c>
      <c r="U14" s="461"/>
    </row>
    <row r="15" spans="1:21" s="116" customFormat="1" ht="23.25">
      <c r="A15" s="114">
        <v>4</v>
      </c>
      <c r="B15" s="145"/>
      <c r="C15" s="79" t="s">
        <v>1004</v>
      </c>
      <c r="D15" s="79"/>
      <c r="E15" s="79"/>
      <c r="F15" s="79"/>
      <c r="G15" s="77"/>
      <c r="H15" s="71">
        <f>IF(G15="","",IF(G15=G14,H14+1,IF(G15=G13,H13+1,IF(G15=G12,H12+1,RANK(G15,$G$12:$G$16)))))</f>
      </c>
      <c r="J15" s="114">
        <v>4</v>
      </c>
      <c r="K15" s="517">
        <f>IF($L$8=Daten!$F$10,RIGHT(Daten!C24,4),"")</f>
      </c>
      <c r="L15" s="518"/>
      <c r="M15" s="115" t="s">
        <v>1004</v>
      </c>
      <c r="N15" s="115"/>
      <c r="O15" s="115">
        <f>IF($L$8=Daten!$F$10,Daten!D24,"")</f>
      </c>
      <c r="P15" s="519">
        <f>IF($L$8=Daten!$F$10,Daten!F24,"")</f>
      </c>
      <c r="Q15" s="520"/>
      <c r="R15" s="452"/>
      <c r="S15" s="453"/>
      <c r="T15" s="460">
        <f>IF(R15="","",IF(R15=R14,T14+1,IF(R15=R13,T13+1,IF(R15=R12,T12+1,RANK(R15,$R$12:$R$16)))))</f>
      </c>
      <c r="U15" s="461"/>
    </row>
    <row r="16" spans="1:21" s="116" customFormat="1" ht="24" thickBot="1">
      <c r="A16" s="199">
        <v>5</v>
      </c>
      <c r="B16" s="200"/>
      <c r="C16" s="191" t="s">
        <v>1004</v>
      </c>
      <c r="D16" s="191"/>
      <c r="E16" s="191"/>
      <c r="F16" s="191"/>
      <c r="G16" s="189"/>
      <c r="H16" s="190">
        <f>IF(G16="","",IF(G16=G15,H15+1,IF(G16=G14,H14+1,IF(G16=G13,H13+1,IF(G16=G12,H12+1,RANK(G16,$G$12:$G$16))))))</f>
      </c>
      <c r="J16" s="199">
        <v>5</v>
      </c>
      <c r="K16" s="486">
        <f>IF($L$8=Daten!$F$10,RIGHT(Daten!C25,4),"")</f>
      </c>
      <c r="L16" s="487"/>
      <c r="M16" s="132" t="s">
        <v>1004</v>
      </c>
      <c r="N16" s="132"/>
      <c r="O16" s="132">
        <f>IF($L$8=Daten!$F$10,Daten!D25,"")</f>
      </c>
      <c r="P16" s="515">
        <f>IF($L$8=Daten!$F$10,Daten!F25,"")</f>
      </c>
      <c r="Q16" s="516"/>
      <c r="R16" s="445"/>
      <c r="S16" s="446"/>
      <c r="T16" s="447">
        <f>IF(R16="","",IF(R16=R15,T15+1,IF(R16=R14,T14+1,IF(R16=R13,T13+1,IF(R16=R12,T12+1,RANK(R16,$R$12:$R$16))))))</f>
      </c>
      <c r="U16" s="448"/>
    </row>
    <row r="17" spans="1:21" s="116" customFormat="1" ht="23.25" customHeight="1">
      <c r="A17" s="201">
        <v>4</v>
      </c>
      <c r="B17" s="202"/>
      <c r="C17" s="236" t="s">
        <v>2068</v>
      </c>
      <c r="D17" s="203"/>
      <c r="E17" s="203"/>
      <c r="F17" s="203"/>
      <c r="G17" s="204"/>
      <c r="H17" s="205"/>
      <c r="I17" s="206"/>
      <c r="J17" s="208">
        <v>6</v>
      </c>
      <c r="K17" s="504">
        <f>IF($L$8=Daten!$F$10,RIGHT(Daten!C26,4),"")</f>
      </c>
      <c r="L17" s="505"/>
      <c r="M17" s="232" t="s">
        <v>2068</v>
      </c>
      <c r="N17" s="232"/>
      <c r="O17" s="229">
        <f>IF($L$8=Daten!$F$10,Daten!D26,"")</f>
      </c>
      <c r="P17" s="506">
        <f>IF($L$8=Daten!$F$10,Daten!F26,"")</f>
      </c>
      <c r="Q17" s="507"/>
      <c r="R17" s="513"/>
      <c r="S17" s="514"/>
      <c r="T17" s="484"/>
      <c r="U17" s="485"/>
    </row>
    <row r="18" spans="1:21" s="116" customFormat="1" ht="24" thickBot="1">
      <c r="A18" s="117">
        <v>5</v>
      </c>
      <c r="B18" s="146"/>
      <c r="C18" s="238" t="s">
        <v>2068</v>
      </c>
      <c r="D18" s="226"/>
      <c r="E18" s="226"/>
      <c r="F18" s="80"/>
      <c r="G18" s="78"/>
      <c r="H18" s="72"/>
      <c r="I18" s="207"/>
      <c r="J18" s="209">
        <v>7</v>
      </c>
      <c r="K18" s="486">
        <f>IF($L$8=Daten!$F$10,RIGHT(Daten!C27,4),"")</f>
      </c>
      <c r="L18" s="487"/>
      <c r="M18" s="234" t="s">
        <v>2068</v>
      </c>
      <c r="N18" s="234"/>
      <c r="O18" s="230">
        <f>IF($L$8=Daten!$F$10,Daten!D27,"")</f>
      </c>
      <c r="P18" s="488">
        <f>IF($L$8=Daten!$F$10,Daten!F27,"")</f>
      </c>
      <c r="Q18" s="489"/>
      <c r="R18" s="490"/>
      <c r="S18" s="491"/>
      <c r="T18" s="492"/>
      <c r="U18" s="493"/>
    </row>
    <row r="19" ht="12.75">
      <c r="B19" s="267" t="s">
        <v>992</v>
      </c>
    </row>
    <row r="20" s="109" customFormat="1" ht="7.5" thickBot="1">
      <c r="B20" s="265"/>
    </row>
    <row r="21" spans="1:21" s="108" customFormat="1" ht="11.25">
      <c r="A21" s="118"/>
      <c r="B21" s="26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</row>
    <row r="22" spans="1:256" s="126" customFormat="1" ht="12.75">
      <c r="A22" s="121"/>
      <c r="B22" s="501" t="s">
        <v>991</v>
      </c>
      <c r="C22" s="501"/>
      <c r="D22" s="533" t="s">
        <v>948</v>
      </c>
      <c r="E22" s="396"/>
      <c r="F22" s="122" t="s">
        <v>949</v>
      </c>
      <c r="G22" s="122" t="s">
        <v>968</v>
      </c>
      <c r="H22" s="122" t="s">
        <v>993</v>
      </c>
      <c r="I22" s="123"/>
      <c r="J22" s="502" t="s">
        <v>993</v>
      </c>
      <c r="K22" s="502"/>
      <c r="L22" s="502" t="s">
        <v>968</v>
      </c>
      <c r="M22" s="503"/>
      <c r="N22" s="503"/>
      <c r="O22" s="502" t="s">
        <v>948</v>
      </c>
      <c r="P22" s="502"/>
      <c r="Q22" s="502" t="s">
        <v>949</v>
      </c>
      <c r="R22" s="502"/>
      <c r="S22" s="502" t="s">
        <v>991</v>
      </c>
      <c r="T22" s="502"/>
      <c r="U22" s="124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s="116" customFormat="1" ht="23.25">
      <c r="A23" s="127"/>
      <c r="B23" s="508">
        <v>1</v>
      </c>
      <c r="C23" s="509"/>
      <c r="D23" s="519">
        <f>IF($H$15=$B23,$E$15,IF($H$12=$B23,$E$12,IF($H$13=$B23,$E$13,IF($H$14=$B23,$E$14,IF($H$16=$B23,$E$16,"")))))</f>
      </c>
      <c r="E23" s="534"/>
      <c r="F23" s="115">
        <f>IF($H$15=$B23,$F$15,IF($H$12=$B23,$F$12,IF($H$13=$B23,$F$13,IF($H$14=$B23,$F$14,IF($H$16=$B23,$F$16,"")))))</f>
      </c>
      <c r="G23" s="128">
        <f>IF($H$15=$B23,$G$15,IF($H$12=$B23,$G$12,IF($H$13=$B23,$G$13,IF($H$14=$B23,$G$14,IF($H$16=$B23,$G$16,"")))))</f>
      </c>
      <c r="H23" s="115">
        <f>IF(AND(D23="",O23=""),"",IF(IF(G23="",0,G23)&gt;IF(L23="",0,L23),2,IF(IF(G23="",0,G23)=IF(L23="",0,L23),1,0)))</f>
      </c>
      <c r="I23" s="129" t="s">
        <v>994</v>
      </c>
      <c r="J23" s="495">
        <f>IF(AND(D23="",O23=""),"",IF(IF(L23="",0,L23)&gt;IF(G23="",0,G23),2,IF(IF(L23="",0,L23)=IF(G23="",0,G23),1,0)))</f>
      </c>
      <c r="K23" s="495">
        <f>IF(J23&gt;O23,2,IF(J23=O23,1,0))</f>
        <v>1</v>
      </c>
      <c r="L23" s="510">
        <f>IF($T$15=$B23,$R$15,IF($T$12=$B23,$R$12,IF($T$13=$B23,$R$13,IF($T$14=$B23,$R$14,IF($T$16=$B23,$R$16,"")))))</f>
      </c>
      <c r="M23" s="511"/>
      <c r="N23" s="512"/>
      <c r="O23" s="495">
        <f>IF($T$15=$B23,$O$15,IF($T$12=$B23,$O$12,IF($T$13=$B23,$O$13,IF($T$14=$B23,$O$14,IF($T$16=$B23,$O$16,"")))))</f>
      </c>
      <c r="P23" s="495">
        <f aca="true" t="shared" si="0" ref="P23:R25">IF($H$15=$B23,$E$15,IF($H$12=$B23,$E$12,IF($H$13=$B23,$E$13,IF($H$14=$B23,$E$14,IF($H$16=$B23,$E$16,"")))))</f>
      </c>
      <c r="Q23" s="495">
        <f>IF($T$15=$B23,$P$15,IF($T$12=$B23,$P$12,IF($T$13=$B23,$P$13,IF($T$14=$B23,$P$14,IF($T$16=$B23,$P$16,"")))))</f>
      </c>
      <c r="R23" s="495">
        <f t="shared" si="0"/>
      </c>
      <c r="S23" s="496">
        <v>1</v>
      </c>
      <c r="T23" s="496"/>
      <c r="U23" s="130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spans="1:256" s="116" customFormat="1" ht="23.25">
      <c r="A24" s="127"/>
      <c r="B24" s="497">
        <v>2</v>
      </c>
      <c r="C24" s="497"/>
      <c r="D24" s="519">
        <f>IF($H$15=$B24,$E$15,IF($H$12=$B24,$E$12,IF($H$13=$B24,$E$13,IF($H$14=$B24,$E$14,IF($H$16=$B24,$E$16,"")))))</f>
      </c>
      <c r="E24" s="534"/>
      <c r="F24" s="115">
        <f>IF($H$15=$B24,$F$15,IF($H$12=$B24,$F$12,IF($H$13=$B24,$F$13,IF($H$14=$B24,$F$14,IF($H$16=$B24,$F$16,"")))))</f>
      </c>
      <c r="G24" s="115">
        <f>IF($H$15=$B24,$G$15,IF($H$12=$B24,$G$12,IF($H$13=$B24,$G$13,IF($H$14=$B24,$G$14,IF($H$16=$B24,$G$16,"")))))</f>
      </c>
      <c r="H24" s="115">
        <f>IF(AND(D24="",O24=""),"",IF(IF(G24="",0,G24)&gt;IF(L24="",0,L24),2,IF(IF(G24="",0,G24)=IF(L24="",0,L24),1,0)))</f>
      </c>
      <c r="I24" s="129" t="s">
        <v>994</v>
      </c>
      <c r="J24" s="495">
        <f>IF(AND(D24="",O24=""),"",IF(IF(L24="",0,L24)&gt;IF(G24="",0,G24),2,IF(IF(L24="",0,L24)=IF(G24="",0,G24),1,0)))</f>
      </c>
      <c r="K24" s="495">
        <f>IF(J24&gt;O24,2,IF(J24=O24,1,0))</f>
        <v>1</v>
      </c>
      <c r="L24" s="498">
        <f>IF($T$15=$B24,$R$15,IF($T$12=$B24,$R$12,IF($T$13=$B24,$R$13,IF($T$14=$B24,$R$14,IF($T$16=$B24,$R$16,"")))))</f>
      </c>
      <c r="M24" s="499"/>
      <c r="N24" s="500"/>
      <c r="O24" s="495">
        <f>IF($T$15=$B24,$O$15,IF($T$12=$B24,$O$12,IF($T$13=$B24,$O$13,IF($T$14=$B24,$O$14,IF($T$16=$B24,$O$16,"")))))</f>
      </c>
      <c r="P24" s="495">
        <f t="shared" si="0"/>
      </c>
      <c r="Q24" s="495">
        <f>IF($T$15=$B24,$P$15,IF($T$12=$B24,$P$12,IF($T$13=$B24,$P$13,IF($T$14=$B24,$P$14,IF($T$16=$B24,$P$16,"")))))</f>
      </c>
      <c r="R24" s="495">
        <f t="shared" si="0"/>
      </c>
      <c r="S24" s="496">
        <v>2</v>
      </c>
      <c r="T24" s="496"/>
      <c r="U24" s="130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</row>
    <row r="25" spans="1:256" s="116" customFormat="1" ht="24" thickBot="1">
      <c r="A25" s="127"/>
      <c r="B25" s="497">
        <v>3</v>
      </c>
      <c r="C25" s="497"/>
      <c r="D25" s="519">
        <f>IF($H$15=$B25,$E$15,IF($H$12=$B25,$E$12,IF($H$13=$B25,$E$13,IF($H$14=$B25,$E$14,IF($H$16=$B25,$E$16,"")))))</f>
      </c>
      <c r="E25" s="534"/>
      <c r="F25" s="115">
        <f>IF($H$15=$B25,$F$15,IF($H$12=$B25,$F$12,IF($H$13=$B25,$F$13,IF($H$14=$B25,$F$14,IF($H$16=$B25,$F$16,"")))))</f>
      </c>
      <c r="G25" s="132">
        <f>IF($H$15=$B25,$G$15,IF($H$12=$B25,$G$12,IF($H$13=$B25,$G$13,IF($H$14=$B25,$G$14,IF($H$16=$B25,$G$16,"")))))</f>
      </c>
      <c r="H25" s="115">
        <f>IF(AND(D25="",O25=""),"",IF(IF(G25="",0,G25)&gt;IF(L25="",0,L25),2,IF(IF(G25="",0,G25)=IF(L25="",0,L25),1,0)))</f>
      </c>
      <c r="I25" s="129" t="s">
        <v>994</v>
      </c>
      <c r="J25" s="495">
        <f>IF(AND(D25="",O25=""),"",IF(IF(L25="",0,L25)&gt;IF(G25="",0,G25),2,IF(IF(L25="",0,L25)=IF(G25="",0,G25),1,0)))</f>
      </c>
      <c r="K25" s="495">
        <f>IF(J25&gt;O25,2,IF(J25=O25,1,0))</f>
        <v>1</v>
      </c>
      <c r="L25" s="525">
        <f>IF($T$15=$B25,$R$15,IF($T$12=$B25,$R$12,IF($T$13=$B25,$R$13,IF($T$14=$B25,$R$14,IF($T$16=$B25,$R$16,"")))))</f>
      </c>
      <c r="M25" s="526"/>
      <c r="N25" s="527"/>
      <c r="O25" s="495">
        <f>IF($T$15=$B25,$O$15,IF($T$12=$B25,$O$12,IF($T$13=$B25,$O$13,IF($T$14=$B25,$O$14,IF($T$16=$B25,$O$16,"")))))</f>
      </c>
      <c r="P25" s="495">
        <f t="shared" si="0"/>
      </c>
      <c r="Q25" s="495">
        <f>IF($T$15=$B25,$P$15,IF($T$12=$B25,$P$12,IF($T$13=$B25,$P$13,IF($T$14=$B25,$P$14,IF($T$16=$B25,$P$16,"")))))</f>
      </c>
      <c r="R25" s="495">
        <f t="shared" si="0"/>
      </c>
      <c r="S25" s="496">
        <v>3</v>
      </c>
      <c r="T25" s="496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</row>
    <row r="26" spans="1:256" s="116" customFormat="1" ht="24" thickBot="1">
      <c r="A26" s="127"/>
      <c r="B26" s="269"/>
      <c r="C26" s="133"/>
      <c r="D26" s="133"/>
      <c r="E26" s="134"/>
      <c r="F26" s="135" t="s">
        <v>967</v>
      </c>
      <c r="G26" s="90">
        <f>SUM(G23:G25)</f>
        <v>0</v>
      </c>
      <c r="H26" s="83"/>
      <c r="I26" s="56"/>
      <c r="J26" s="84"/>
      <c r="K26" s="84"/>
      <c r="L26" s="465">
        <f>SUM(L23:N25)</f>
        <v>0</v>
      </c>
      <c r="M26" s="466"/>
      <c r="N26" s="467"/>
      <c r="O26" s="85"/>
      <c r="P26" s="84"/>
      <c r="Q26" s="84"/>
      <c r="R26" s="136"/>
      <c r="S26" s="137"/>
      <c r="T26" s="137"/>
      <c r="U26" s="130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spans="1:256" s="116" customFormat="1" ht="24" thickBot="1">
      <c r="A27" s="127"/>
      <c r="B27" s="270"/>
      <c r="C27" s="131"/>
      <c r="D27" s="131"/>
      <c r="E27" s="138"/>
      <c r="F27" s="138"/>
      <c r="G27" s="168"/>
      <c r="H27" s="169">
        <f>IF(AND(SUM(G26)=0,SUM(L26)=0),"",SUM(G26))</f>
      </c>
      <c r="I27" s="155"/>
      <c r="J27" s="426">
        <f>IF(AND(SUM(L26)=0,SUM(G26)=0),"",SUM(L26))</f>
      </c>
      <c r="K27" s="426">
        <f>IF(AND(SUM(J26)=0,SUM(O26)=0),"",SUM(J26))</f>
      </c>
      <c r="L27" s="430"/>
      <c r="M27" s="430"/>
      <c r="N27" s="430"/>
      <c r="O27" s="430"/>
      <c r="P27" s="58"/>
      <c r="Q27" s="58"/>
      <c r="R27" s="131"/>
      <c r="S27" s="131"/>
      <c r="T27" s="131"/>
      <c r="U27" s="139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s="108" customFormat="1" ht="21" thickBot="1">
      <c r="A28" s="140"/>
      <c r="B28" s="271"/>
      <c r="C28" s="141"/>
      <c r="D28" s="141"/>
      <c r="E28" s="141"/>
      <c r="F28" s="141"/>
      <c r="G28" s="89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27">
        <f>IF(J27="","",IF(J27&gt;H27,2,IF(J27=H27,1,0)))</f>
      </c>
      <c r="K28" s="428">
        <f>IF(SUM(J23:J25)&gt;SUM(O23:Q25),2,IF(SUM(J23:J25)=SUM(O23:Q25),1,0))</f>
        <v>1</v>
      </c>
      <c r="L28" s="431"/>
      <c r="M28" s="432"/>
      <c r="N28" s="432"/>
      <c r="O28" s="432"/>
      <c r="P28" s="432"/>
      <c r="Q28" s="432"/>
      <c r="R28" s="141"/>
      <c r="S28" s="141"/>
      <c r="T28" s="141"/>
      <c r="U28" s="142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2:256" s="109" customFormat="1" ht="6.75">
      <c r="B29" s="265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" s="108" customFormat="1" ht="11.25">
      <c r="A30" s="107" t="s">
        <v>996</v>
      </c>
      <c r="B30" s="272"/>
    </row>
    <row r="31" spans="1:2" s="108" customFormat="1" ht="11.25">
      <c r="A31" s="108" t="s">
        <v>997</v>
      </c>
      <c r="B31" s="272"/>
    </row>
    <row r="32" ht="12.75">
      <c r="A32" s="144" t="s">
        <v>998</v>
      </c>
    </row>
    <row r="33" spans="1:2" s="108" customFormat="1" ht="11.25">
      <c r="A33" s="144"/>
      <c r="B33" s="272"/>
    </row>
    <row r="34" s="108" customFormat="1" ht="11.25">
      <c r="B34" s="272"/>
    </row>
    <row r="35" spans="2:19" s="108" customFormat="1" ht="12" thickBot="1">
      <c r="B35" s="271"/>
      <c r="C35" s="141"/>
      <c r="D35" s="141"/>
      <c r="E35" s="141"/>
      <c r="F35" s="141"/>
      <c r="G35" s="141"/>
      <c r="L35" s="141"/>
      <c r="M35" s="141"/>
      <c r="N35" s="141"/>
      <c r="O35" s="141"/>
      <c r="P35" s="141"/>
      <c r="Q35" s="141"/>
      <c r="R35" s="141"/>
      <c r="S35" s="141"/>
    </row>
    <row r="36" spans="2:19" ht="12.75">
      <c r="B36" s="494" t="s">
        <v>999</v>
      </c>
      <c r="C36" s="494"/>
      <c r="D36" s="494"/>
      <c r="E36" s="494"/>
      <c r="F36" s="494"/>
      <c r="G36" s="494"/>
      <c r="L36" s="494" t="s">
        <v>1000</v>
      </c>
      <c r="M36" s="494"/>
      <c r="N36" s="494"/>
      <c r="O36" s="494"/>
      <c r="P36" s="494"/>
      <c r="Q36" s="494"/>
      <c r="R36" s="494"/>
      <c r="S36" s="494"/>
    </row>
  </sheetData>
  <sheetProtection/>
  <mergeCells count="76">
    <mergeCell ref="L26:N26"/>
    <mergeCell ref="L25:N25"/>
    <mergeCell ref="T2:U2"/>
    <mergeCell ref="E4:G4"/>
    <mergeCell ref="L4:O4"/>
    <mergeCell ref="T4:U4"/>
    <mergeCell ref="T6:U6"/>
    <mergeCell ref="B8:G8"/>
    <mergeCell ref="L8:S8"/>
    <mergeCell ref="B9:G9"/>
    <mergeCell ref="D22:E22"/>
    <mergeCell ref="D23:E23"/>
    <mergeCell ref="D24:E24"/>
    <mergeCell ref="D25:E25"/>
    <mergeCell ref="L9:S9"/>
    <mergeCell ref="T11:U11"/>
    <mergeCell ref="K12:L12"/>
    <mergeCell ref="P12:Q12"/>
    <mergeCell ref="R12:S12"/>
    <mergeCell ref="T12:U12"/>
    <mergeCell ref="K11:L11"/>
    <mergeCell ref="P11:Q11"/>
    <mergeCell ref="R11:S11"/>
    <mergeCell ref="T13:U13"/>
    <mergeCell ref="K14:L14"/>
    <mergeCell ref="P14:Q14"/>
    <mergeCell ref="R14:S14"/>
    <mergeCell ref="T14:U14"/>
    <mergeCell ref="K13:L13"/>
    <mergeCell ref="P13:Q13"/>
    <mergeCell ref="R13:S13"/>
    <mergeCell ref="T15:U15"/>
    <mergeCell ref="K16:L16"/>
    <mergeCell ref="P16:Q16"/>
    <mergeCell ref="R16:S16"/>
    <mergeCell ref="T16:U16"/>
    <mergeCell ref="K15:L15"/>
    <mergeCell ref="P15:Q15"/>
    <mergeCell ref="S23:T23"/>
    <mergeCell ref="R15:S15"/>
    <mergeCell ref="B22:C22"/>
    <mergeCell ref="J22:K22"/>
    <mergeCell ref="L22:N22"/>
    <mergeCell ref="O22:P22"/>
    <mergeCell ref="Q22:R22"/>
    <mergeCell ref="S22:T22"/>
    <mergeCell ref="K17:L17"/>
    <mergeCell ref="P17:Q17"/>
    <mergeCell ref="B23:C23"/>
    <mergeCell ref="J23:K23"/>
    <mergeCell ref="O23:P23"/>
    <mergeCell ref="L23:N23"/>
    <mergeCell ref="Q23:R23"/>
    <mergeCell ref="R17:S17"/>
    <mergeCell ref="Q25:R25"/>
    <mergeCell ref="S25:T25"/>
    <mergeCell ref="B24:C24"/>
    <mergeCell ref="J24:K24"/>
    <mergeCell ref="B25:C25"/>
    <mergeCell ref="J25:K25"/>
    <mergeCell ref="O25:P25"/>
    <mergeCell ref="O24:P24"/>
    <mergeCell ref="L24:N24"/>
    <mergeCell ref="Q24:R24"/>
    <mergeCell ref="S24:T24"/>
    <mergeCell ref="J27:K27"/>
    <mergeCell ref="J28:K28"/>
    <mergeCell ref="B36:G36"/>
    <mergeCell ref="L36:S36"/>
    <mergeCell ref="L27:O27"/>
    <mergeCell ref="L28:Q28"/>
    <mergeCell ref="T17:U17"/>
    <mergeCell ref="K18:L18"/>
    <mergeCell ref="P18:Q18"/>
    <mergeCell ref="R18:S18"/>
    <mergeCell ref="T18:U18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 Vennmann</dc:creator>
  <cp:keywords/>
  <dc:description/>
  <cp:lastModifiedBy>Dietmar Vennmann</cp:lastModifiedBy>
  <cp:lastPrinted>2016-11-11T10:29:25Z</cp:lastPrinted>
  <dcterms:created xsi:type="dcterms:W3CDTF">1999-03-29T20:06:26Z</dcterms:created>
  <dcterms:modified xsi:type="dcterms:W3CDTF">2023-08-02T18:13:25Z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-1611531973</vt:i4>
  </property>
  <property fmtid="{D5CDD505-2E9C-101B-9397-08002B2CF9AE}" pid="3" name="_EmailSubject">
    <vt:lpwstr/>
  </property>
  <property fmtid="{D5CDD505-2E9C-101B-9397-08002B2CF9AE}" pid="4" name="_AuthorEmail">
    <vt:lpwstr>info@vennmann.de</vt:lpwstr>
  </property>
  <property fmtid="{D5CDD505-2E9C-101B-9397-08002B2CF9AE}" pid="5" name="_AuthorEmailDisplayName">
    <vt:lpwstr>Dietmar Vennmann</vt:lpwstr>
  </property>
  <property fmtid="{D5CDD505-2E9C-101B-9397-08002B2CF9AE}" pid="6" name="_ReviewingToolsShownOnce">
    <vt:lpwstr/>
  </property>
</Properties>
</file>